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A08E" lockStructure="1"/>
  <bookViews>
    <workbookView xWindow="240" yWindow="120" windowWidth="14805" windowHeight="7995" activeTab="2"/>
  </bookViews>
  <sheets>
    <sheet name="表紙" sheetId="21" r:id="rId1"/>
    <sheet name="(様式1－1)資金収支" sheetId="4" r:id="rId2"/>
    <sheet name="(様式1－4)資金収支" sheetId="7" r:id="rId3"/>
    <sheet name="(様式2－1)事業活動" sheetId="8" r:id="rId4"/>
    <sheet name="(様式2－4)事業活動" sheetId="11" r:id="rId5"/>
    <sheet name="(様式3－1)貸借" sheetId="12" r:id="rId6"/>
    <sheet name="財務諸表に対する注記（法人全体用）" sheetId="15" r:id="rId7"/>
    <sheet name="(様式3－4)貸借" sheetId="16" r:id="rId8"/>
    <sheet name="財務諸表に対する注記（しゃら保育園拠点区分用）" sheetId="17" r:id="rId9"/>
    <sheet name="別紙3（資金収支明細書）" sheetId="18" r:id="rId10"/>
  </sheets>
  <definedNames>
    <definedName name="_xlnm.Print_Area" localSheetId="4">'(様式2－4)事業活動'!$A$1:$F$81</definedName>
    <definedName name="_xlnm.Print_Area" localSheetId="9">'別紙3（資金収支明細書）'!$A$1:$I$72</definedName>
  </definedNames>
  <calcPr calcId="152511"/>
</workbook>
</file>

<file path=xl/calcChain.xml><?xml version="1.0" encoding="utf-8"?>
<calcChain xmlns="http://schemas.openxmlformats.org/spreadsheetml/2006/main">
  <c r="E58" i="11" l="1"/>
  <c r="D58" i="11"/>
  <c r="F57" i="11"/>
  <c r="F25" i="8"/>
  <c r="G27" i="16" l="1"/>
  <c r="F27" i="16"/>
  <c r="H21" i="16"/>
  <c r="D21" i="16"/>
  <c r="H20" i="16"/>
  <c r="D20" i="16"/>
  <c r="D18" i="16" s="1"/>
  <c r="D19" i="16"/>
  <c r="C18" i="16"/>
  <c r="B18" i="16"/>
  <c r="H17" i="16"/>
  <c r="D17" i="16"/>
  <c r="H16" i="16"/>
  <c r="H27" i="16" s="1"/>
  <c r="D16" i="16"/>
  <c r="C15" i="16"/>
  <c r="B15" i="16"/>
  <c r="C14" i="16"/>
  <c r="D12" i="16"/>
  <c r="H11" i="16"/>
  <c r="D11" i="16"/>
  <c r="H10" i="16"/>
  <c r="D10" i="16"/>
  <c r="D8" i="16" s="1"/>
  <c r="H9" i="16"/>
  <c r="D9" i="16"/>
  <c r="H8" i="16"/>
  <c r="H14" i="16" s="1"/>
  <c r="G8" i="16"/>
  <c r="G14" i="16" s="1"/>
  <c r="G28" i="16" s="1"/>
  <c r="F8" i="16"/>
  <c r="F14" i="16" s="1"/>
  <c r="C8" i="16"/>
  <c r="C28" i="16" s="1"/>
  <c r="B8" i="16"/>
  <c r="H20" i="12"/>
  <c r="H19" i="12"/>
  <c r="H16" i="12"/>
  <c r="H15" i="12"/>
  <c r="H10" i="12"/>
  <c r="H9" i="12"/>
  <c r="H8" i="12"/>
  <c r="D20" i="12"/>
  <c r="D19" i="12"/>
  <c r="D18" i="12"/>
  <c r="D16" i="12"/>
  <c r="D15" i="12"/>
  <c r="D10" i="12"/>
  <c r="D11" i="12"/>
  <c r="D9" i="12"/>
  <c r="D8" i="12"/>
  <c r="G26" i="12"/>
  <c r="G7" i="12"/>
  <c r="G13" i="12" s="1"/>
  <c r="G27" i="12" s="1"/>
  <c r="C17" i="12"/>
  <c r="C14" i="12"/>
  <c r="C13" i="12" s="1"/>
  <c r="C7" i="12"/>
  <c r="C27" i="12" s="1"/>
  <c r="F75" i="11"/>
  <c r="F76" i="11"/>
  <c r="F77" i="11"/>
  <c r="F74" i="11"/>
  <c r="F70" i="11"/>
  <c r="F61" i="11"/>
  <c r="F62" i="11"/>
  <c r="F63" i="11"/>
  <c r="F64" i="11"/>
  <c r="F65" i="11"/>
  <c r="F66" i="11"/>
  <c r="F60" i="11"/>
  <c r="F56" i="11"/>
  <c r="F58" i="11" s="1"/>
  <c r="F52" i="11"/>
  <c r="F48" i="11"/>
  <c r="F47" i="11"/>
  <c r="F45" i="11"/>
  <c r="F27" i="11"/>
  <c r="F28" i="11"/>
  <c r="F29" i="11"/>
  <c r="F30" i="11"/>
  <c r="F31" i="11"/>
  <c r="F32" i="11"/>
  <c r="F33" i="11"/>
  <c r="F34" i="11"/>
  <c r="F35" i="11"/>
  <c r="F36" i="11"/>
  <c r="F37" i="11"/>
  <c r="F38" i="11"/>
  <c r="F39" i="11"/>
  <c r="F40" i="11"/>
  <c r="F41" i="11"/>
  <c r="F42" i="11"/>
  <c r="F26" i="11"/>
  <c r="F14" i="11"/>
  <c r="F15" i="11"/>
  <c r="F16" i="11"/>
  <c r="F17" i="11"/>
  <c r="F18" i="11"/>
  <c r="F19" i="11"/>
  <c r="F20" i="11"/>
  <c r="F21" i="11"/>
  <c r="F22" i="11"/>
  <c r="F23" i="11"/>
  <c r="F24" i="11"/>
  <c r="F13" i="11"/>
  <c r="F9" i="11"/>
  <c r="F10" i="11"/>
  <c r="F8" i="11"/>
  <c r="E67" i="11"/>
  <c r="E68" i="11"/>
  <c r="E52" i="11"/>
  <c r="E49" i="11"/>
  <c r="E53" i="11" s="1"/>
  <c r="E43" i="11"/>
  <c r="E11" i="11"/>
  <c r="E44" i="11" s="1"/>
  <c r="F36" i="8"/>
  <c r="F33" i="8"/>
  <c r="F28" i="8"/>
  <c r="F29" i="8"/>
  <c r="F27" i="8"/>
  <c r="F26" i="8"/>
  <c r="F24" i="8"/>
  <c r="F21" i="8"/>
  <c r="F17" i="8"/>
  <c r="F16" i="8"/>
  <c r="F18" i="8" s="1"/>
  <c r="F10" i="8"/>
  <c r="F11" i="8"/>
  <c r="F12" i="8"/>
  <c r="F13" i="8"/>
  <c r="F9" i="8"/>
  <c r="F6" i="8"/>
  <c r="F8" i="8" s="1"/>
  <c r="E30" i="8"/>
  <c r="E26" i="8"/>
  <c r="E21" i="8"/>
  <c r="E18" i="8"/>
  <c r="E22" i="8" s="1"/>
  <c r="E14" i="8"/>
  <c r="E8" i="8"/>
  <c r="F11" i="11" l="1"/>
  <c r="F30" i="8"/>
  <c r="F31" i="8" s="1"/>
  <c r="E54" i="11"/>
  <c r="E69" i="11" s="1"/>
  <c r="E71" i="11" s="1"/>
  <c r="E80" i="11" s="1"/>
  <c r="H26" i="12"/>
  <c r="B14" i="16"/>
  <c r="E15" i="8"/>
  <c r="E23" i="8" s="1"/>
  <c r="E32" i="8" s="1"/>
  <c r="E34" i="8" s="1"/>
  <c r="E38" i="8" s="1"/>
  <c r="E31" i="8"/>
  <c r="F28" i="16"/>
  <c r="D15" i="16"/>
  <c r="D14" i="16" s="1"/>
  <c r="D28" i="16" s="1"/>
  <c r="B28" i="16"/>
  <c r="H28" i="16"/>
  <c r="H7" i="12"/>
  <c r="H13" i="12" s="1"/>
  <c r="H27" i="12" s="1"/>
  <c r="D7" i="12"/>
  <c r="D17" i="12"/>
  <c r="D14" i="12"/>
  <c r="F67" i="11"/>
  <c r="F68" i="11" s="1"/>
  <c r="F49" i="11"/>
  <c r="F53" i="11" s="1"/>
  <c r="F43" i="11"/>
  <c r="F22" i="8"/>
  <c r="F14" i="8"/>
  <c r="F15" i="8" s="1"/>
  <c r="F44" i="11" l="1"/>
  <c r="F54" i="11" s="1"/>
  <c r="F69" i="11" s="1"/>
  <c r="F71" i="11" s="1"/>
  <c r="F80" i="11" s="1"/>
  <c r="D13" i="12"/>
  <c r="D27" i="12" s="1"/>
  <c r="F23" i="8"/>
  <c r="F32" i="8" s="1"/>
  <c r="F34" i="8" s="1"/>
  <c r="F38" i="8" s="1"/>
  <c r="C77" i="17" l="1"/>
  <c r="B77" i="17"/>
  <c r="D76" i="17"/>
  <c r="D75" i="17"/>
  <c r="D74" i="17"/>
  <c r="C67" i="17"/>
  <c r="B67" i="17"/>
  <c r="D65" i="17"/>
  <c r="D64" i="17"/>
  <c r="D63" i="17"/>
  <c r="D62" i="17"/>
  <c r="D45" i="17"/>
  <c r="C45" i="17"/>
  <c r="B45" i="17"/>
  <c r="E42" i="17"/>
  <c r="E41" i="17"/>
  <c r="C90" i="15"/>
  <c r="B90" i="15"/>
  <c r="D88" i="15"/>
  <c r="D89" i="15"/>
  <c r="D87" i="15"/>
  <c r="D78" i="15"/>
  <c r="D77" i="15"/>
  <c r="D76" i="15"/>
  <c r="C80" i="15"/>
  <c r="B80" i="15"/>
  <c r="D75" i="15"/>
  <c r="C58" i="15"/>
  <c r="D58" i="15"/>
  <c r="B58" i="15"/>
  <c r="E55" i="15"/>
  <c r="E54" i="15"/>
  <c r="E45" i="17" l="1"/>
  <c r="D67" i="17"/>
  <c r="D77" i="17"/>
  <c r="D90" i="15"/>
  <c r="D80" i="15"/>
  <c r="E58" i="15"/>
  <c r="F26" i="12" l="1"/>
  <c r="F7" i="12"/>
  <c r="F13" i="12" s="1"/>
  <c r="B17" i="12"/>
  <c r="B14" i="12"/>
  <c r="B7" i="12"/>
  <c r="D30" i="8"/>
  <c r="D26" i="8"/>
  <c r="D21" i="8"/>
  <c r="D18" i="8"/>
  <c r="D22" i="8" s="1"/>
  <c r="D14" i="8"/>
  <c r="D8" i="8"/>
  <c r="D67" i="11"/>
  <c r="D68" i="11"/>
  <c r="D52" i="11"/>
  <c r="D49" i="11"/>
  <c r="D43" i="11"/>
  <c r="D11" i="11"/>
  <c r="F37" i="4"/>
  <c r="F26" i="4"/>
  <c r="F28" i="4" s="1"/>
  <c r="F22" i="4"/>
  <c r="F21" i="4"/>
  <c r="F16" i="4"/>
  <c r="F20" i="4" s="1"/>
  <c r="F12" i="4"/>
  <c r="F13" i="4"/>
  <c r="F11" i="4"/>
  <c r="F8" i="4"/>
  <c r="F9" i="4"/>
  <c r="F7" i="4"/>
  <c r="F33" i="4"/>
  <c r="D31" i="4"/>
  <c r="F31" i="4"/>
  <c r="D28" i="4"/>
  <c r="D24" i="4"/>
  <c r="D20" i="4"/>
  <c r="D14" i="4"/>
  <c r="D10" i="4"/>
  <c r="E28" i="4"/>
  <c r="E31" i="4"/>
  <c r="E24" i="4"/>
  <c r="E20" i="4"/>
  <c r="E14" i="4"/>
  <c r="E10" i="4"/>
  <c r="G66" i="18"/>
  <c r="I66" i="18" s="1"/>
  <c r="I67" i="18" s="1"/>
  <c r="H63" i="18"/>
  <c r="E63" i="18"/>
  <c r="F63" i="18"/>
  <c r="D63" i="18"/>
  <c r="G62" i="18"/>
  <c r="I62" i="18" s="1"/>
  <c r="I71" i="18"/>
  <c r="G71" i="18"/>
  <c r="G61" i="18"/>
  <c r="I61" i="18" s="1"/>
  <c r="G60" i="18"/>
  <c r="G54" i="18"/>
  <c r="I54" i="18" s="1"/>
  <c r="G55" i="18"/>
  <c r="I55" i="18" s="1"/>
  <c r="G56" i="18"/>
  <c r="I56" i="18" s="1"/>
  <c r="G53" i="18"/>
  <c r="I53" i="18" s="1"/>
  <c r="G50" i="18"/>
  <c r="I50" i="18" s="1"/>
  <c r="I51" i="18" s="1"/>
  <c r="G20" i="18"/>
  <c r="I20" i="18" s="1"/>
  <c r="G21" i="18"/>
  <c r="I21" i="18" s="1"/>
  <c r="G22" i="18"/>
  <c r="I22" i="18" s="1"/>
  <c r="G23" i="18"/>
  <c r="I23" i="18" s="1"/>
  <c r="G25" i="18"/>
  <c r="I25" i="18" s="1"/>
  <c r="G26" i="18"/>
  <c r="I26" i="18" s="1"/>
  <c r="G27" i="18"/>
  <c r="I27" i="18" s="1"/>
  <c r="G28" i="18"/>
  <c r="I28" i="18" s="1"/>
  <c r="G29" i="18"/>
  <c r="I29" i="18" s="1"/>
  <c r="G30" i="18"/>
  <c r="I30" i="18" s="1"/>
  <c r="G32" i="18"/>
  <c r="I32" i="18" s="1"/>
  <c r="G33" i="18"/>
  <c r="I33" i="18" s="1"/>
  <c r="G34" i="18"/>
  <c r="I34" i="18" s="1"/>
  <c r="G35" i="18"/>
  <c r="I35" i="18" s="1"/>
  <c r="G36" i="18"/>
  <c r="I36" i="18" s="1"/>
  <c r="G37" i="18"/>
  <c r="I37" i="18" s="1"/>
  <c r="G38" i="18"/>
  <c r="I38" i="18" s="1"/>
  <c r="G39" i="18"/>
  <c r="I39" i="18" s="1"/>
  <c r="G40" i="18"/>
  <c r="I40" i="18" s="1"/>
  <c r="G41" i="18"/>
  <c r="I41" i="18" s="1"/>
  <c r="G42" i="18"/>
  <c r="I42" i="18" s="1"/>
  <c r="G43" i="18"/>
  <c r="I43" i="18" s="1"/>
  <c r="G44" i="18"/>
  <c r="I44" i="18" s="1"/>
  <c r="G45" i="18"/>
  <c r="I45" i="18" s="1"/>
  <c r="G46" i="18"/>
  <c r="I46" i="18" s="1"/>
  <c r="G19" i="18"/>
  <c r="I19" i="18" s="1"/>
  <c r="G67" i="18"/>
  <c r="H67" i="18"/>
  <c r="H57" i="18"/>
  <c r="H51" i="18"/>
  <c r="H47" i="18"/>
  <c r="H17" i="18"/>
  <c r="H48" i="18" s="1"/>
  <c r="G11" i="18"/>
  <c r="I11" i="18" s="1"/>
  <c r="G12" i="18"/>
  <c r="I12" i="18" s="1"/>
  <c r="G13" i="18"/>
  <c r="I13" i="18" s="1"/>
  <c r="G15" i="18"/>
  <c r="I15" i="18" s="1"/>
  <c r="G16" i="18"/>
  <c r="I16" i="18" s="1"/>
  <c r="G9" i="18"/>
  <c r="I9" i="18" s="1"/>
  <c r="E67" i="18"/>
  <c r="E57" i="18"/>
  <c r="E51" i="18"/>
  <c r="E47" i="18"/>
  <c r="E17" i="18"/>
  <c r="F67" i="18"/>
  <c r="F57" i="18"/>
  <c r="F51" i="18"/>
  <c r="F47" i="18"/>
  <c r="D67" i="18"/>
  <c r="D57" i="18"/>
  <c r="D58" i="18" s="1"/>
  <c r="D51" i="18"/>
  <c r="D47" i="18"/>
  <c r="F17" i="18"/>
  <c r="D17" i="18"/>
  <c r="F71" i="7"/>
  <c r="F67" i="7"/>
  <c r="F65" i="7"/>
  <c r="F60" i="7"/>
  <c r="F59" i="7"/>
  <c r="F53" i="7"/>
  <c r="F54" i="7"/>
  <c r="F55" i="7"/>
  <c r="F52" i="7"/>
  <c r="F49" i="7"/>
  <c r="F50" i="7" s="1"/>
  <c r="F19" i="7"/>
  <c r="F20" i="7"/>
  <c r="F21" i="7"/>
  <c r="F22" i="7"/>
  <c r="F24" i="7"/>
  <c r="F25" i="7"/>
  <c r="F26" i="7"/>
  <c r="F27" i="7"/>
  <c r="F28" i="7"/>
  <c r="F29" i="7"/>
  <c r="F31" i="7"/>
  <c r="F32" i="7"/>
  <c r="F33" i="7"/>
  <c r="F34" i="7"/>
  <c r="F35" i="7"/>
  <c r="F36" i="7"/>
  <c r="F37" i="7"/>
  <c r="F38" i="7"/>
  <c r="F39" i="7"/>
  <c r="F40" i="7"/>
  <c r="F41" i="7"/>
  <c r="F42" i="7"/>
  <c r="F43" i="7"/>
  <c r="F44" i="7"/>
  <c r="F45" i="7"/>
  <c r="F18" i="7"/>
  <c r="F9" i="7"/>
  <c r="F10" i="7"/>
  <c r="F11" i="7"/>
  <c r="F12" i="7"/>
  <c r="F13" i="7"/>
  <c r="F14" i="7"/>
  <c r="F15" i="7"/>
  <c r="F8" i="7"/>
  <c r="D65" i="7"/>
  <c r="D61" i="7"/>
  <c r="D56" i="7"/>
  <c r="D50" i="7"/>
  <c r="D46" i="7"/>
  <c r="D16" i="7"/>
  <c r="H58" i="18" l="1"/>
  <c r="D66" i="7"/>
  <c r="D68" i="18"/>
  <c r="D53" i="11"/>
  <c r="D31" i="8"/>
  <c r="G63" i="18"/>
  <c r="I60" i="18"/>
  <c r="I63" i="18" s="1"/>
  <c r="I68" i="18" s="1"/>
  <c r="F68" i="18"/>
  <c r="E48" i="18"/>
  <c r="E58" i="18"/>
  <c r="F58" i="18"/>
  <c r="G51" i="18"/>
  <c r="G47" i="18"/>
  <c r="F27" i="12"/>
  <c r="B13" i="12"/>
  <c r="D15" i="8"/>
  <c r="D23" i="8" s="1"/>
  <c r="D32" i="8" s="1"/>
  <c r="D34" i="8" s="1"/>
  <c r="D38" i="8" s="1"/>
  <c r="F24" i="4"/>
  <c r="F14" i="4"/>
  <c r="F10" i="4"/>
  <c r="B27" i="12"/>
  <c r="D44" i="11"/>
  <c r="D54" i="11" s="1"/>
  <c r="D69" i="11" s="1"/>
  <c r="D71" i="11" s="1"/>
  <c r="D80" i="11" s="1"/>
  <c r="D32" i="4"/>
  <c r="D25" i="4"/>
  <c r="D15" i="4"/>
  <c r="F32" i="4"/>
  <c r="F25" i="4"/>
  <c r="E32" i="4"/>
  <c r="E25" i="4"/>
  <c r="E15" i="4"/>
  <c r="G68" i="18"/>
  <c r="H68" i="18"/>
  <c r="H69" i="18" s="1"/>
  <c r="H72" i="18" s="1"/>
  <c r="E68" i="18"/>
  <c r="I57" i="18"/>
  <c r="I58" i="18" s="1"/>
  <c r="I17" i="18"/>
  <c r="I47" i="18"/>
  <c r="G17" i="18"/>
  <c r="G57" i="18"/>
  <c r="F48" i="18"/>
  <c r="F69" i="18" s="1"/>
  <c r="F72" i="18" s="1"/>
  <c r="D48" i="18"/>
  <c r="F61" i="7"/>
  <c r="F66" i="7" s="1"/>
  <c r="F56" i="7"/>
  <c r="F57" i="7" s="1"/>
  <c r="D57" i="7"/>
  <c r="F46" i="7"/>
  <c r="D47" i="7"/>
  <c r="F16" i="7"/>
  <c r="D69" i="18" l="1"/>
  <c r="D72" i="18" s="1"/>
  <c r="G48" i="18"/>
  <c r="I48" i="18"/>
  <c r="I69" i="18" s="1"/>
  <c r="I72" i="18" s="1"/>
  <c r="E69" i="18"/>
  <c r="E72" i="18" s="1"/>
  <c r="G58" i="18"/>
  <c r="F15" i="4"/>
  <c r="F35" i="4" s="1"/>
  <c r="F38" i="4" s="1"/>
  <c r="D35" i="4"/>
  <c r="D38" i="4" s="1"/>
  <c r="E35" i="4"/>
  <c r="E38" i="4" s="1"/>
  <c r="G69" i="18"/>
  <c r="G72" i="18" s="1"/>
  <c r="D69" i="7"/>
  <c r="D72" i="7" s="1"/>
  <c r="F47" i="7"/>
  <c r="F69" i="7" s="1"/>
  <c r="F72" i="7" s="1"/>
  <c r="E65" i="7" l="1"/>
  <c r="E61" i="7"/>
  <c r="E56" i="7"/>
  <c r="E50" i="7"/>
  <c r="E46" i="7"/>
  <c r="E57" i="7" l="1"/>
  <c r="E66" i="7"/>
  <c r="E16" i="7"/>
  <c r="E47" i="7" s="1"/>
  <c r="E69" i="7" s="1"/>
  <c r="E72" i="7" s="1"/>
</calcChain>
</file>

<file path=xl/sharedStrings.xml><?xml version="1.0" encoding="utf-8"?>
<sst xmlns="http://schemas.openxmlformats.org/spreadsheetml/2006/main" count="585" uniqueCount="345">
  <si>
    <t>第1号の1様式</t>
    <rPh sb="0" eb="1">
      <t>ダイ</t>
    </rPh>
    <rPh sb="2" eb="3">
      <t>ゴウ</t>
    </rPh>
    <rPh sb="5" eb="7">
      <t>ヨウシキ</t>
    </rPh>
    <phoneticPr fontId="4"/>
  </si>
  <si>
    <t>資金収支計算書</t>
    <phoneticPr fontId="4"/>
  </si>
  <si>
    <t>（単位：円）</t>
    <phoneticPr fontId="4"/>
  </si>
  <si>
    <t>勘定科目</t>
    <rPh sb="0" eb="2">
      <t>カンジョウ</t>
    </rPh>
    <rPh sb="2" eb="4">
      <t>カモク</t>
    </rPh>
    <phoneticPr fontId="4"/>
  </si>
  <si>
    <t>予算(A)</t>
    <rPh sb="0" eb="2">
      <t>ヨサン</t>
    </rPh>
    <phoneticPr fontId="4"/>
  </si>
  <si>
    <t>決算(B)</t>
    <rPh sb="0" eb="2">
      <t>ケッサン</t>
    </rPh>
    <phoneticPr fontId="4"/>
  </si>
  <si>
    <t>差異(A)-(B)</t>
    <rPh sb="0" eb="2">
      <t>サイ</t>
    </rPh>
    <phoneticPr fontId="4"/>
  </si>
  <si>
    <t>備考</t>
    <rPh sb="0" eb="2">
      <t>ビコウ</t>
    </rPh>
    <phoneticPr fontId="4"/>
  </si>
  <si>
    <t>収入</t>
    <rPh sb="0" eb="1">
      <t>オサム</t>
    </rPh>
    <rPh sb="1" eb="2">
      <t>イリ</t>
    </rPh>
    <phoneticPr fontId="4"/>
  </si>
  <si>
    <t>保育事業収入</t>
    <rPh sb="0" eb="2">
      <t>ホイク</t>
    </rPh>
    <rPh sb="2" eb="4">
      <t>ジギョウ</t>
    </rPh>
    <rPh sb="4" eb="6">
      <t>シュウニュウ</t>
    </rPh>
    <phoneticPr fontId="4"/>
  </si>
  <si>
    <t>受取利息配当金収入</t>
    <phoneticPr fontId="4"/>
  </si>
  <si>
    <t>その他の収入</t>
    <rPh sb="2" eb="3">
      <t>タ</t>
    </rPh>
    <rPh sb="4" eb="6">
      <t>シュウニュウ</t>
    </rPh>
    <phoneticPr fontId="4"/>
  </si>
  <si>
    <t>支出</t>
    <rPh sb="0" eb="2">
      <t>シシュツ</t>
    </rPh>
    <phoneticPr fontId="4"/>
  </si>
  <si>
    <t>人件費支出</t>
    <phoneticPr fontId="4"/>
  </si>
  <si>
    <t>事業費支出</t>
    <phoneticPr fontId="4"/>
  </si>
  <si>
    <t>事務費支出</t>
    <phoneticPr fontId="4"/>
  </si>
  <si>
    <t>施設整備等による収支</t>
    <rPh sb="0" eb="2">
      <t>シセツ</t>
    </rPh>
    <rPh sb="2" eb="5">
      <t>セイビトウ</t>
    </rPh>
    <rPh sb="8" eb="10">
      <t>シュウシ</t>
    </rPh>
    <phoneticPr fontId="4"/>
  </si>
  <si>
    <t>施設整備等補助金収入</t>
  </si>
  <si>
    <t>施設整備等収入計(４)</t>
    <rPh sb="0" eb="2">
      <t>シセツ</t>
    </rPh>
    <rPh sb="2" eb="4">
      <t>セイビ</t>
    </rPh>
    <rPh sb="4" eb="5">
      <t>トウ</t>
    </rPh>
    <rPh sb="5" eb="7">
      <t>シュウニュウ</t>
    </rPh>
    <phoneticPr fontId="4"/>
  </si>
  <si>
    <t>固定資産取得支出</t>
    <phoneticPr fontId="4"/>
  </si>
  <si>
    <t>固定資産除却・廃棄支出</t>
    <rPh sb="0" eb="2">
      <t>コテイ</t>
    </rPh>
    <rPh sb="2" eb="4">
      <t>シサン</t>
    </rPh>
    <rPh sb="4" eb="6">
      <t>ジョキャク</t>
    </rPh>
    <rPh sb="7" eb="9">
      <t>ハイキ</t>
    </rPh>
    <rPh sb="9" eb="11">
      <t>シシュツ</t>
    </rPh>
    <phoneticPr fontId="4"/>
  </si>
  <si>
    <t>施設整備等支出計(５)</t>
    <rPh sb="0" eb="2">
      <t>シセツ</t>
    </rPh>
    <rPh sb="2" eb="4">
      <t>セイビ</t>
    </rPh>
    <rPh sb="4" eb="5">
      <t>トウ</t>
    </rPh>
    <rPh sb="5" eb="7">
      <t>シシュツ</t>
    </rPh>
    <phoneticPr fontId="4"/>
  </si>
  <si>
    <t>　施設整備等資金収支差額(６)=(４)－(５)</t>
    <rPh sb="1" eb="3">
      <t>シセツ</t>
    </rPh>
    <rPh sb="3" eb="5">
      <t>セイビ</t>
    </rPh>
    <rPh sb="5" eb="6">
      <t>トウ</t>
    </rPh>
    <rPh sb="6" eb="8">
      <t>シキン</t>
    </rPh>
    <rPh sb="8" eb="10">
      <t>シュウシ</t>
    </rPh>
    <phoneticPr fontId="4"/>
  </si>
  <si>
    <t>収入</t>
    <rPh sb="0" eb="2">
      <t>シュウニュウ</t>
    </rPh>
    <phoneticPr fontId="4"/>
  </si>
  <si>
    <t>積立資産取崩収入</t>
    <rPh sb="2" eb="4">
      <t>シサン</t>
    </rPh>
    <phoneticPr fontId="4"/>
  </si>
  <si>
    <t>その他の活動収入計(７)</t>
    <rPh sb="2" eb="3">
      <t>タ</t>
    </rPh>
    <rPh sb="4" eb="6">
      <t>カツドウ</t>
    </rPh>
    <phoneticPr fontId="4"/>
  </si>
  <si>
    <t>積立資産支出</t>
    <rPh sb="2" eb="4">
      <t>シサン</t>
    </rPh>
    <phoneticPr fontId="4"/>
  </si>
  <si>
    <t>　予備費支出(10)</t>
    <rPh sb="1" eb="4">
      <t>ヨビヒ</t>
    </rPh>
    <rPh sb="4" eb="6">
      <t>シシュツ</t>
    </rPh>
    <phoneticPr fontId="4"/>
  </si>
  <si>
    <t>　当期資金収支差額合計(11)=(３)+(６)+(９)－(10)</t>
    <phoneticPr fontId="4"/>
  </si>
  <si>
    <t>　前期末支払資金残高(12)</t>
    <phoneticPr fontId="4"/>
  </si>
  <si>
    <t>　当期末支払資金残高(11)＋(12)</t>
    <phoneticPr fontId="4"/>
  </si>
  <si>
    <t>（単位：円）</t>
    <phoneticPr fontId="4"/>
  </si>
  <si>
    <t>合計</t>
    <rPh sb="0" eb="2">
      <t>ゴウケイ</t>
    </rPh>
    <phoneticPr fontId="4"/>
  </si>
  <si>
    <t>施設整備等による収支</t>
    <rPh sb="0" eb="2">
      <t>シセツ</t>
    </rPh>
    <rPh sb="2" eb="4">
      <t>セイビ</t>
    </rPh>
    <rPh sb="4" eb="5">
      <t>トウ</t>
    </rPh>
    <rPh sb="8" eb="10">
      <t>シュウシ</t>
    </rPh>
    <phoneticPr fontId="4"/>
  </si>
  <si>
    <t>　施設整備等資金収支差額(６)=(４)－(５）</t>
    <rPh sb="1" eb="3">
      <t>シセツ</t>
    </rPh>
    <rPh sb="3" eb="5">
      <t>セイビ</t>
    </rPh>
    <rPh sb="5" eb="6">
      <t>トウ</t>
    </rPh>
    <rPh sb="6" eb="8">
      <t>シキン</t>
    </rPh>
    <phoneticPr fontId="4"/>
  </si>
  <si>
    <t>積立資産取崩収入</t>
    <rPh sb="0" eb="2">
      <t>ツミタテ</t>
    </rPh>
    <phoneticPr fontId="4"/>
  </si>
  <si>
    <t>第1号の4様式</t>
    <phoneticPr fontId="4"/>
  </si>
  <si>
    <t>　その他の事業収入</t>
    <phoneticPr fontId="4"/>
  </si>
  <si>
    <t>事業活動による収支</t>
    <phoneticPr fontId="4"/>
  </si>
  <si>
    <t>　　受託事業収入</t>
    <rPh sb="2" eb="4">
      <t>ジュタク</t>
    </rPh>
    <phoneticPr fontId="4"/>
  </si>
  <si>
    <t>　保育所運営費収入</t>
    <rPh sb="1" eb="3">
      <t>ホイク</t>
    </rPh>
    <rPh sb="3" eb="4">
      <t>ジョ</t>
    </rPh>
    <rPh sb="4" eb="7">
      <t>ウンエイヒ</t>
    </rPh>
    <rPh sb="7" eb="9">
      <t>シュウニュウ</t>
    </rPh>
    <phoneticPr fontId="4"/>
  </si>
  <si>
    <t>　  補助金事業収入</t>
    <rPh sb="3" eb="6">
      <t>ホジョキン</t>
    </rPh>
    <rPh sb="6" eb="8">
      <t>ジギョウ</t>
    </rPh>
    <phoneticPr fontId="4"/>
  </si>
  <si>
    <t>受取利息配当金収入</t>
    <phoneticPr fontId="4"/>
  </si>
  <si>
    <t>　利用者等外給食費収入</t>
    <rPh sb="5" eb="6">
      <t>ガイ</t>
    </rPh>
    <rPh sb="6" eb="8">
      <t>キュウショク</t>
    </rPh>
    <rPh sb="8" eb="9">
      <t>ヒ</t>
    </rPh>
    <rPh sb="9" eb="11">
      <t>シュウニュウ</t>
    </rPh>
    <phoneticPr fontId="4"/>
  </si>
  <si>
    <t>人件費支出</t>
    <phoneticPr fontId="4"/>
  </si>
  <si>
    <t>　職員給料支出</t>
    <rPh sb="4" eb="5">
      <t>リョウ</t>
    </rPh>
    <phoneticPr fontId="4"/>
  </si>
  <si>
    <t>　職員賞与支出</t>
    <phoneticPr fontId="4"/>
  </si>
  <si>
    <t>　非常勤職員給与支出</t>
    <phoneticPr fontId="4"/>
  </si>
  <si>
    <t>　退職給付支出</t>
    <rPh sb="5" eb="7">
      <t>シシュツ</t>
    </rPh>
    <phoneticPr fontId="4"/>
  </si>
  <si>
    <t>　法定福利費支出</t>
    <phoneticPr fontId="4"/>
  </si>
  <si>
    <t>事業費支出</t>
    <phoneticPr fontId="4"/>
  </si>
  <si>
    <t>　給食費支出</t>
    <phoneticPr fontId="4"/>
  </si>
  <si>
    <t>　保健衛生費支出</t>
    <phoneticPr fontId="4"/>
  </si>
  <si>
    <t>　保育材料費支出</t>
    <phoneticPr fontId="4"/>
  </si>
  <si>
    <t>　水道光熱費支出</t>
    <phoneticPr fontId="4"/>
  </si>
  <si>
    <t>　燃料費支出</t>
    <phoneticPr fontId="4"/>
  </si>
  <si>
    <t>　消耗器具備品費支出</t>
    <rPh sb="3" eb="5">
      <t>キグ</t>
    </rPh>
    <rPh sb="5" eb="7">
      <t>ビヒン</t>
    </rPh>
    <phoneticPr fontId="4"/>
  </si>
  <si>
    <t>　賃借料支出</t>
    <phoneticPr fontId="4"/>
  </si>
  <si>
    <t>事務費支出</t>
    <phoneticPr fontId="4"/>
  </si>
  <si>
    <t>　福利厚生費支出</t>
    <phoneticPr fontId="4"/>
  </si>
  <si>
    <t>　旅費交通費支出</t>
    <phoneticPr fontId="4"/>
  </si>
  <si>
    <t>　研修研究費支出</t>
    <rPh sb="3" eb="5">
      <t>ケンキュウ</t>
    </rPh>
    <phoneticPr fontId="4"/>
  </si>
  <si>
    <t>　事務消耗品費支出</t>
    <rPh sb="1" eb="3">
      <t>ジム</t>
    </rPh>
    <phoneticPr fontId="4"/>
  </si>
  <si>
    <t>　印刷製本費支出</t>
    <phoneticPr fontId="4"/>
  </si>
  <si>
    <t>　修繕費支出</t>
    <phoneticPr fontId="4"/>
  </si>
  <si>
    <t>　通信運搬費支出</t>
    <phoneticPr fontId="4"/>
  </si>
  <si>
    <t>　業務委託費支出</t>
    <phoneticPr fontId="4"/>
  </si>
  <si>
    <t>　手数料支出</t>
    <phoneticPr fontId="4"/>
  </si>
  <si>
    <t>　保険料支出</t>
    <phoneticPr fontId="4"/>
  </si>
  <si>
    <t>施設整備等補助金収入</t>
    <phoneticPr fontId="4"/>
  </si>
  <si>
    <t>　施設整備等補助金収入</t>
    <phoneticPr fontId="4"/>
  </si>
  <si>
    <t>固定資産取得支出</t>
  </si>
  <si>
    <t>　建物取得支出</t>
  </si>
  <si>
    <t>　器具及び備品取得支出</t>
  </si>
  <si>
    <t>積立資産支出</t>
    <phoneticPr fontId="4"/>
  </si>
  <si>
    <t>　当期資金収支差額合計(11)=(３)+(６)+(９)－(10)</t>
    <phoneticPr fontId="4"/>
  </si>
  <si>
    <t>　前期末支払資金残高(12)</t>
    <phoneticPr fontId="4"/>
  </si>
  <si>
    <t>　当期末支払資金残高(11)＋(12)</t>
    <phoneticPr fontId="4"/>
  </si>
  <si>
    <t>第2号の1様式</t>
    <rPh sb="0" eb="1">
      <t>ダイ</t>
    </rPh>
    <rPh sb="2" eb="3">
      <t>ゴウ</t>
    </rPh>
    <rPh sb="5" eb="7">
      <t>ヨウシキ</t>
    </rPh>
    <phoneticPr fontId="4"/>
  </si>
  <si>
    <t>事業活動計算書</t>
    <rPh sb="0" eb="2">
      <t>ジギョウ</t>
    </rPh>
    <rPh sb="2" eb="4">
      <t>カツドウ</t>
    </rPh>
    <phoneticPr fontId="4"/>
  </si>
  <si>
    <t>当年度決算(A)</t>
    <rPh sb="0" eb="1">
      <t>トウ</t>
    </rPh>
    <rPh sb="1" eb="3">
      <t>ネンド</t>
    </rPh>
    <rPh sb="3" eb="5">
      <t>ケッサン</t>
    </rPh>
    <phoneticPr fontId="4"/>
  </si>
  <si>
    <t>前年度決算(B)</t>
    <rPh sb="0" eb="3">
      <t>ゼンネンド</t>
    </rPh>
    <rPh sb="3" eb="5">
      <t>ケッサン</t>
    </rPh>
    <phoneticPr fontId="4"/>
  </si>
  <si>
    <t>増減(A)-(B)</t>
    <phoneticPr fontId="4"/>
  </si>
  <si>
    <t>サービス活動増減の部</t>
    <rPh sb="4" eb="6">
      <t>カツドウ</t>
    </rPh>
    <rPh sb="6" eb="8">
      <t>ゾウゲン</t>
    </rPh>
    <rPh sb="9" eb="10">
      <t>ブ</t>
    </rPh>
    <phoneticPr fontId="4"/>
  </si>
  <si>
    <t>収益</t>
    <rPh sb="0" eb="2">
      <t>シュウエキ</t>
    </rPh>
    <phoneticPr fontId="4"/>
  </si>
  <si>
    <t>保育事業収益</t>
    <rPh sb="0" eb="2">
      <t>ホイク</t>
    </rPh>
    <rPh sb="2" eb="4">
      <t>ジギョウ</t>
    </rPh>
    <rPh sb="4" eb="6">
      <t>シュウエキ</t>
    </rPh>
    <phoneticPr fontId="4"/>
  </si>
  <si>
    <t>サービス活動収益計(１)</t>
    <rPh sb="6" eb="8">
      <t>シュウエキ</t>
    </rPh>
    <phoneticPr fontId="4"/>
  </si>
  <si>
    <t>費用</t>
    <rPh sb="0" eb="2">
      <t>ヒヨウ</t>
    </rPh>
    <phoneticPr fontId="4"/>
  </si>
  <si>
    <t>人件費</t>
    <phoneticPr fontId="4"/>
  </si>
  <si>
    <t>事業費</t>
    <rPh sb="0" eb="3">
      <t>ジギョウヒ</t>
    </rPh>
    <phoneticPr fontId="4"/>
  </si>
  <si>
    <t>事務費</t>
    <phoneticPr fontId="4"/>
  </si>
  <si>
    <t>減価償却費</t>
    <phoneticPr fontId="4"/>
  </si>
  <si>
    <t>国庫補助金等特別積立金取崩額</t>
    <rPh sb="5" eb="6">
      <t>ナド</t>
    </rPh>
    <phoneticPr fontId="4"/>
  </si>
  <si>
    <t>サービス活動費用計（２）</t>
    <rPh sb="6" eb="8">
      <t>ヒヨウ</t>
    </rPh>
    <phoneticPr fontId="4"/>
  </si>
  <si>
    <t>　サービス活動増減差額 (３)＝(１)－（２）</t>
    <rPh sb="5" eb="7">
      <t>カツドウ</t>
    </rPh>
    <rPh sb="7" eb="9">
      <t>ゾウゲン</t>
    </rPh>
    <rPh sb="9" eb="10">
      <t>サ</t>
    </rPh>
    <rPh sb="10" eb="11">
      <t>ガク</t>
    </rPh>
    <phoneticPr fontId="4"/>
  </si>
  <si>
    <t>サービス活動外増減の部</t>
    <rPh sb="4" eb="6">
      <t>カツドウ</t>
    </rPh>
    <rPh sb="6" eb="7">
      <t>ガイ</t>
    </rPh>
    <rPh sb="7" eb="9">
      <t>ゾウゲン</t>
    </rPh>
    <rPh sb="10" eb="11">
      <t>ブ</t>
    </rPh>
    <phoneticPr fontId="4"/>
  </si>
  <si>
    <t>受取利息配当金収益</t>
    <phoneticPr fontId="4"/>
  </si>
  <si>
    <t>サービス活動外収益計(４)</t>
    <rPh sb="7" eb="9">
      <t>シュウエキ</t>
    </rPh>
    <phoneticPr fontId="4"/>
  </si>
  <si>
    <t>サービス活動外費用計(５)</t>
    <rPh sb="7" eb="9">
      <t>ヒヨウ</t>
    </rPh>
    <phoneticPr fontId="4"/>
  </si>
  <si>
    <t>　サービス活動外増減差額(６)＝(４)-（５）</t>
    <rPh sb="8" eb="10">
      <t>ゾウゲン</t>
    </rPh>
    <rPh sb="10" eb="11">
      <t>サ</t>
    </rPh>
    <rPh sb="11" eb="12">
      <t>ガク</t>
    </rPh>
    <phoneticPr fontId="4"/>
  </si>
  <si>
    <t>経常増減差額(７)=(３)＋(６)</t>
    <rPh sb="2" eb="4">
      <t>ゾウゲン</t>
    </rPh>
    <rPh sb="4" eb="5">
      <t>サ</t>
    </rPh>
    <rPh sb="5" eb="6">
      <t>ガク</t>
    </rPh>
    <phoneticPr fontId="4"/>
  </si>
  <si>
    <t>特別増減の部</t>
    <rPh sb="0" eb="2">
      <t>トクベツ</t>
    </rPh>
    <rPh sb="2" eb="4">
      <t>ゾウゲン</t>
    </rPh>
    <rPh sb="5" eb="6">
      <t>ブ</t>
    </rPh>
    <phoneticPr fontId="4"/>
  </si>
  <si>
    <t>施設整備等補助金収益</t>
    <rPh sb="8" eb="10">
      <t>シュウエキ</t>
    </rPh>
    <phoneticPr fontId="4"/>
  </si>
  <si>
    <t>特別収益計(８)</t>
    <rPh sb="0" eb="2">
      <t>トクベツ</t>
    </rPh>
    <rPh sb="2" eb="4">
      <t>シュウエキ</t>
    </rPh>
    <phoneticPr fontId="4"/>
  </si>
  <si>
    <t>固定資産売却損・処分損</t>
    <phoneticPr fontId="4"/>
  </si>
  <si>
    <t>国庫補助金等特別積立金取崩額（除却等）</t>
    <rPh sb="5" eb="6">
      <t>ナド</t>
    </rPh>
    <rPh sb="15" eb="17">
      <t>ジョキャク</t>
    </rPh>
    <rPh sb="17" eb="18">
      <t>ナド</t>
    </rPh>
    <phoneticPr fontId="4"/>
  </si>
  <si>
    <t>国庫補助金等特別積立金積立額</t>
    <phoneticPr fontId="4"/>
  </si>
  <si>
    <t>特別費用計(９)</t>
    <rPh sb="0" eb="2">
      <t>トクベツ</t>
    </rPh>
    <rPh sb="2" eb="4">
      <t>ヒヨウ</t>
    </rPh>
    <phoneticPr fontId="4"/>
  </si>
  <si>
    <t>　特別増減差額(10)=(８)-(９)</t>
    <rPh sb="1" eb="3">
      <t>トクベツ</t>
    </rPh>
    <rPh sb="3" eb="5">
      <t>ゾウゲン</t>
    </rPh>
    <rPh sb="5" eb="6">
      <t>サ</t>
    </rPh>
    <rPh sb="6" eb="7">
      <t>ガク</t>
    </rPh>
    <phoneticPr fontId="4"/>
  </si>
  <si>
    <t>当期活動増減差額(11)=(7)+(10)</t>
    <rPh sb="0" eb="2">
      <t>トウキ</t>
    </rPh>
    <rPh sb="2" eb="4">
      <t>カツドウ</t>
    </rPh>
    <rPh sb="4" eb="6">
      <t>ゾウゲン</t>
    </rPh>
    <rPh sb="6" eb="7">
      <t>サ</t>
    </rPh>
    <rPh sb="7" eb="8">
      <t>ガク</t>
    </rPh>
    <phoneticPr fontId="4"/>
  </si>
  <si>
    <t>繰越活動増減差額の部</t>
    <rPh sb="0" eb="2">
      <t>クリコシ</t>
    </rPh>
    <rPh sb="2" eb="4">
      <t>カツドウ</t>
    </rPh>
    <rPh sb="4" eb="6">
      <t>ゾウゲン</t>
    </rPh>
    <rPh sb="6" eb="8">
      <t>サガク</t>
    </rPh>
    <rPh sb="9" eb="10">
      <t>ブ</t>
    </rPh>
    <phoneticPr fontId="4"/>
  </si>
  <si>
    <t>前期繰越活動増減差額(12）</t>
    <rPh sb="4" eb="6">
      <t>カツドウ</t>
    </rPh>
    <rPh sb="6" eb="8">
      <t>ゾウゲン</t>
    </rPh>
    <rPh sb="8" eb="10">
      <t>サガク</t>
    </rPh>
    <phoneticPr fontId="4"/>
  </si>
  <si>
    <t>当期末繰越活動増減差額(13)=(11)+(12)</t>
    <rPh sb="0" eb="2">
      <t>トウキ</t>
    </rPh>
    <rPh sb="2" eb="3">
      <t>マツ</t>
    </rPh>
    <rPh sb="3" eb="5">
      <t>クリコシ</t>
    </rPh>
    <rPh sb="5" eb="7">
      <t>カツドウ</t>
    </rPh>
    <rPh sb="7" eb="9">
      <t>ゾウゲン</t>
    </rPh>
    <rPh sb="9" eb="11">
      <t>サガク</t>
    </rPh>
    <phoneticPr fontId="4"/>
  </si>
  <si>
    <t>基本金取崩額(14)</t>
    <rPh sb="0" eb="2">
      <t>キホン</t>
    </rPh>
    <rPh sb="2" eb="3">
      <t>キン</t>
    </rPh>
    <rPh sb="3" eb="5">
      <t>トリクズシ</t>
    </rPh>
    <rPh sb="5" eb="6">
      <t>ガク</t>
    </rPh>
    <phoneticPr fontId="4"/>
  </si>
  <si>
    <t>その他の積立金取崩額(15)</t>
    <phoneticPr fontId="4"/>
  </si>
  <si>
    <t>その他の積立金積立額(16)</t>
    <rPh sb="7" eb="9">
      <t>ツミタテ</t>
    </rPh>
    <rPh sb="9" eb="10">
      <t>ガク</t>
    </rPh>
    <phoneticPr fontId="4"/>
  </si>
  <si>
    <t>次期繰越活動増減差額(17)=(13)+(14)+(15)-(16)</t>
    <rPh sb="4" eb="6">
      <t>カツドウ</t>
    </rPh>
    <rPh sb="6" eb="8">
      <t>ゾウゲン</t>
    </rPh>
    <rPh sb="8" eb="10">
      <t>サガク</t>
    </rPh>
    <phoneticPr fontId="4"/>
  </si>
  <si>
    <t>減価償却費</t>
  </si>
  <si>
    <t>　サービス活動増減差額(３)=(１)-(２)</t>
    <rPh sb="7" eb="9">
      <t>ゾウゲン</t>
    </rPh>
    <rPh sb="9" eb="10">
      <t>サ</t>
    </rPh>
    <rPh sb="10" eb="11">
      <t>ガク</t>
    </rPh>
    <phoneticPr fontId="4"/>
  </si>
  <si>
    <t>サービス活動外収益計(４)</t>
    <rPh sb="7" eb="9">
      <t>シュウエキ</t>
    </rPh>
    <rPh sb="9" eb="10">
      <t>ケイ</t>
    </rPh>
    <phoneticPr fontId="4"/>
  </si>
  <si>
    <t>サービス活動外費用計（５）</t>
    <rPh sb="7" eb="9">
      <t>ヒヨウ</t>
    </rPh>
    <phoneticPr fontId="4"/>
  </si>
  <si>
    <t>　サービス活動外増減差額（６）=(４)－(５)</t>
    <rPh sb="8" eb="10">
      <t>ゾウゲン</t>
    </rPh>
    <rPh sb="10" eb="11">
      <t>サ</t>
    </rPh>
    <rPh sb="11" eb="12">
      <t>ガク</t>
    </rPh>
    <phoneticPr fontId="4"/>
  </si>
  <si>
    <t>固定資産売却損・処分損</t>
  </si>
  <si>
    <t>国庫補助金等特別積立金積立額</t>
  </si>
  <si>
    <t>特別費用計（９）</t>
    <rPh sb="0" eb="2">
      <t>トクベツ</t>
    </rPh>
    <rPh sb="2" eb="4">
      <t>ヒヨウ</t>
    </rPh>
    <phoneticPr fontId="4"/>
  </si>
  <si>
    <t>　特別増減差額（10）=(８)－(９)</t>
    <rPh sb="1" eb="3">
      <t>トクベツ</t>
    </rPh>
    <rPh sb="3" eb="5">
      <t>ゾウゲン</t>
    </rPh>
    <rPh sb="5" eb="7">
      <t>サガク</t>
    </rPh>
    <phoneticPr fontId="4"/>
  </si>
  <si>
    <t>受取利息配当金収益</t>
  </si>
  <si>
    <t>第2号の4様式</t>
    <phoneticPr fontId="4"/>
  </si>
  <si>
    <t>　　受託事業収益</t>
    <rPh sb="2" eb="4">
      <t>ジュタク</t>
    </rPh>
    <phoneticPr fontId="4"/>
  </si>
  <si>
    <t>保育事業収益</t>
    <rPh sb="0" eb="2">
      <t>ホイク</t>
    </rPh>
    <rPh sb="2" eb="4">
      <t>ジギョウ</t>
    </rPh>
    <phoneticPr fontId="4"/>
  </si>
  <si>
    <t>　保育所運営費収益</t>
    <rPh sb="1" eb="3">
      <t>ホイク</t>
    </rPh>
    <rPh sb="3" eb="4">
      <t>ジョ</t>
    </rPh>
    <rPh sb="4" eb="7">
      <t>ウンエイヒ</t>
    </rPh>
    <phoneticPr fontId="4"/>
  </si>
  <si>
    <t>　職員給料</t>
    <rPh sb="4" eb="5">
      <t>リョウ</t>
    </rPh>
    <phoneticPr fontId="4"/>
  </si>
  <si>
    <t>　職員賞与</t>
    <phoneticPr fontId="4"/>
  </si>
  <si>
    <t>　非常勤職員給与</t>
    <phoneticPr fontId="4"/>
  </si>
  <si>
    <t>　退職給付費用</t>
    <phoneticPr fontId="4"/>
  </si>
  <si>
    <t>　法定福利費</t>
    <phoneticPr fontId="4"/>
  </si>
  <si>
    <t>事業費</t>
  </si>
  <si>
    <t>　給食費</t>
    <phoneticPr fontId="4"/>
  </si>
  <si>
    <t>　保健衛生費</t>
    <phoneticPr fontId="4"/>
  </si>
  <si>
    <t>　保育材料費</t>
    <phoneticPr fontId="4"/>
  </si>
  <si>
    <t>　水道光熱費</t>
    <phoneticPr fontId="4"/>
  </si>
  <si>
    <t>　燃料費</t>
    <phoneticPr fontId="4"/>
  </si>
  <si>
    <t>　消耗器具備品費</t>
    <rPh sb="3" eb="5">
      <t>キグ</t>
    </rPh>
    <rPh sb="5" eb="6">
      <t>ビ</t>
    </rPh>
    <phoneticPr fontId="4"/>
  </si>
  <si>
    <t>　雑費</t>
    <phoneticPr fontId="4"/>
  </si>
  <si>
    <t>　福利厚生費</t>
    <phoneticPr fontId="4"/>
  </si>
  <si>
    <t>　旅費交通費</t>
    <phoneticPr fontId="4"/>
  </si>
  <si>
    <t>　研修研究費</t>
    <rPh sb="3" eb="5">
      <t>ケンキュウ</t>
    </rPh>
    <phoneticPr fontId="4"/>
  </si>
  <si>
    <t>　事務消耗品費</t>
    <rPh sb="1" eb="3">
      <t>ジム</t>
    </rPh>
    <rPh sb="3" eb="5">
      <t>ショウモウ</t>
    </rPh>
    <rPh sb="5" eb="6">
      <t>ヒン</t>
    </rPh>
    <rPh sb="6" eb="7">
      <t>ヒ</t>
    </rPh>
    <phoneticPr fontId="4"/>
  </si>
  <si>
    <t>　印刷製本費</t>
    <phoneticPr fontId="4"/>
  </si>
  <si>
    <t>　修繕費</t>
    <phoneticPr fontId="4"/>
  </si>
  <si>
    <t>　通信運搬費</t>
    <phoneticPr fontId="4"/>
  </si>
  <si>
    <t>　業務委託費</t>
    <phoneticPr fontId="4"/>
  </si>
  <si>
    <t>　手数料</t>
    <phoneticPr fontId="4"/>
  </si>
  <si>
    <t>　保険料</t>
    <phoneticPr fontId="4"/>
  </si>
  <si>
    <t>　賃借料</t>
    <rPh sb="1" eb="4">
      <t>チンシャクリョウ</t>
    </rPh>
    <phoneticPr fontId="4"/>
  </si>
  <si>
    <t>　土地・建物賃借料</t>
    <rPh sb="1" eb="3">
      <t>トチ</t>
    </rPh>
    <rPh sb="4" eb="6">
      <t>タテモノ</t>
    </rPh>
    <rPh sb="6" eb="9">
      <t>チンシャクリョウ</t>
    </rPh>
    <phoneticPr fontId="4"/>
  </si>
  <si>
    <t>　利用者等外給食収益</t>
    <phoneticPr fontId="4"/>
  </si>
  <si>
    <t>　建物売却損・処分損</t>
    <phoneticPr fontId="4"/>
  </si>
  <si>
    <t>　器具及び備品売却損・処分損</t>
    <phoneticPr fontId="4"/>
  </si>
  <si>
    <t>　○○積立金積立額</t>
    <rPh sb="3" eb="5">
      <t>ツミタテ</t>
    </rPh>
    <rPh sb="5" eb="6">
      <t>キン</t>
    </rPh>
    <rPh sb="6" eb="8">
      <t>ツミタテ</t>
    </rPh>
    <rPh sb="8" eb="9">
      <t>ガク</t>
    </rPh>
    <phoneticPr fontId="4"/>
  </si>
  <si>
    <t>第3号の1様式</t>
    <rPh sb="0" eb="1">
      <t>ダイ</t>
    </rPh>
    <rPh sb="2" eb="3">
      <t>ゴウ</t>
    </rPh>
    <rPh sb="5" eb="7">
      <t>ヨウシキ</t>
    </rPh>
    <phoneticPr fontId="4"/>
  </si>
  <si>
    <t>貸　　　借　　　対　　　照　　　表</t>
    <phoneticPr fontId="4"/>
  </si>
  <si>
    <t>資　　産　　の　　部</t>
    <phoneticPr fontId="4"/>
  </si>
  <si>
    <t>負　　債　　の　　部</t>
    <phoneticPr fontId="4"/>
  </si>
  <si>
    <t>増減</t>
    <rPh sb="0" eb="2">
      <t>ゾウゲン</t>
    </rPh>
    <phoneticPr fontId="4"/>
  </si>
  <si>
    <t>流動資産</t>
    <phoneticPr fontId="4"/>
  </si>
  <si>
    <t>流動負債</t>
  </si>
  <si>
    <t>現金預金</t>
    <phoneticPr fontId="4"/>
  </si>
  <si>
    <t>事業未払金</t>
    <rPh sb="0" eb="2">
      <t>ジギョウ</t>
    </rPh>
    <rPh sb="2" eb="4">
      <t>ミハラ</t>
    </rPh>
    <rPh sb="4" eb="5">
      <t>キン</t>
    </rPh>
    <phoneticPr fontId="1"/>
  </si>
  <si>
    <t>事業未収金</t>
    <phoneticPr fontId="4"/>
  </si>
  <si>
    <t>その他の未払金</t>
    <rPh sb="2" eb="3">
      <t>タ</t>
    </rPh>
    <rPh sb="4" eb="6">
      <t>ミハラ</t>
    </rPh>
    <rPh sb="6" eb="7">
      <t>キン</t>
    </rPh>
    <phoneticPr fontId="4"/>
  </si>
  <si>
    <t>未収補助金</t>
    <rPh sb="0" eb="2">
      <t>ミシュウ</t>
    </rPh>
    <rPh sb="2" eb="5">
      <t>ホジョキン</t>
    </rPh>
    <phoneticPr fontId="4"/>
  </si>
  <si>
    <t>預り金</t>
    <rPh sb="0" eb="1">
      <t>アズ</t>
    </rPh>
    <rPh sb="2" eb="3">
      <t>キン</t>
    </rPh>
    <phoneticPr fontId="1"/>
  </si>
  <si>
    <t>仮払金</t>
    <phoneticPr fontId="4"/>
  </si>
  <si>
    <t>固定資産</t>
    <phoneticPr fontId="4"/>
  </si>
  <si>
    <t xml:space="preserve"> 基本財産</t>
    <phoneticPr fontId="4"/>
  </si>
  <si>
    <t>土地</t>
    <phoneticPr fontId="4"/>
  </si>
  <si>
    <t>建物</t>
    <phoneticPr fontId="4"/>
  </si>
  <si>
    <t xml:space="preserve"> その他の固定資産</t>
    <phoneticPr fontId="4"/>
  </si>
  <si>
    <t>構築物</t>
    <phoneticPr fontId="4"/>
  </si>
  <si>
    <t>負債の部合計</t>
  </si>
  <si>
    <t>純　　資　　産　　の　　部</t>
    <phoneticPr fontId="4"/>
  </si>
  <si>
    <t>器具及び備品</t>
    <phoneticPr fontId="4"/>
  </si>
  <si>
    <t>基本金</t>
    <phoneticPr fontId="4"/>
  </si>
  <si>
    <t>国庫補助金等特別積立金</t>
    <phoneticPr fontId="4"/>
  </si>
  <si>
    <t>その他の積立金</t>
    <phoneticPr fontId="4"/>
  </si>
  <si>
    <t>　○○積立金</t>
    <phoneticPr fontId="4"/>
  </si>
  <si>
    <t>次期繰越活動増減差額</t>
    <rPh sb="6" eb="8">
      <t>ゾウゲン</t>
    </rPh>
    <phoneticPr fontId="4"/>
  </si>
  <si>
    <t>（うち当期活動増減差額）</t>
    <phoneticPr fontId="4"/>
  </si>
  <si>
    <t>純資産の部合計</t>
  </si>
  <si>
    <t>資産の部合計</t>
    <phoneticPr fontId="4"/>
  </si>
  <si>
    <t>負債及び純資産の部合計</t>
  </si>
  <si>
    <t>財務諸表に対する注記（法人全体用）</t>
    <rPh sb="0" eb="2">
      <t>ザイム</t>
    </rPh>
    <rPh sb="2" eb="4">
      <t>ショヒョウ</t>
    </rPh>
    <rPh sb="5" eb="6">
      <t>タイ</t>
    </rPh>
    <rPh sb="8" eb="10">
      <t>チュウキ</t>
    </rPh>
    <rPh sb="11" eb="13">
      <t>ホウジン</t>
    </rPh>
    <rPh sb="13" eb="15">
      <t>ゼンタイ</t>
    </rPh>
    <rPh sb="15" eb="16">
      <t>ヨウ</t>
    </rPh>
    <phoneticPr fontId="4"/>
  </si>
  <si>
    <t>１．継続事業の前提に関する注記</t>
    <rPh sb="2" eb="4">
      <t>ケイゾク</t>
    </rPh>
    <rPh sb="4" eb="6">
      <t>ジギョウ</t>
    </rPh>
    <rPh sb="7" eb="9">
      <t>ゼンテイ</t>
    </rPh>
    <rPh sb="10" eb="11">
      <t>カン</t>
    </rPh>
    <rPh sb="13" eb="15">
      <t>チュウキ</t>
    </rPh>
    <phoneticPr fontId="4"/>
  </si>
  <si>
    <t>２．重要な会計方針</t>
    <rPh sb="2" eb="4">
      <t>ジュウヨウ</t>
    </rPh>
    <rPh sb="5" eb="7">
      <t>カイケイ</t>
    </rPh>
    <rPh sb="7" eb="9">
      <t>ホウシン</t>
    </rPh>
    <phoneticPr fontId="4"/>
  </si>
  <si>
    <t>　（１）有価証券の評価基準及び評価方法</t>
    <rPh sb="4" eb="6">
      <t>ユウカ</t>
    </rPh>
    <rPh sb="6" eb="8">
      <t>ショウケン</t>
    </rPh>
    <rPh sb="9" eb="11">
      <t>ヒョウカ</t>
    </rPh>
    <rPh sb="11" eb="13">
      <t>キジュン</t>
    </rPh>
    <rPh sb="13" eb="14">
      <t>オヨ</t>
    </rPh>
    <rPh sb="15" eb="17">
      <t>ヒョウカ</t>
    </rPh>
    <rPh sb="17" eb="19">
      <t>ホウホウ</t>
    </rPh>
    <rPh sb="18" eb="19">
      <t>ホウ</t>
    </rPh>
    <phoneticPr fontId="4"/>
  </si>
  <si>
    <t>　　　　・満期保有目的の債券等－償却原価法（定額法）</t>
    <rPh sb="5" eb="7">
      <t>マンキ</t>
    </rPh>
    <rPh sb="7" eb="9">
      <t>ホユウ</t>
    </rPh>
    <rPh sb="9" eb="11">
      <t>モクテキ</t>
    </rPh>
    <rPh sb="12" eb="14">
      <t>サイケン</t>
    </rPh>
    <rPh sb="14" eb="15">
      <t>トウ</t>
    </rPh>
    <rPh sb="16" eb="18">
      <t>ショウキャク</t>
    </rPh>
    <rPh sb="18" eb="20">
      <t>ゲンカ</t>
    </rPh>
    <rPh sb="20" eb="21">
      <t>ホウ</t>
    </rPh>
    <rPh sb="22" eb="24">
      <t>テイガク</t>
    </rPh>
    <rPh sb="24" eb="25">
      <t>ホウ</t>
    </rPh>
    <phoneticPr fontId="4"/>
  </si>
  <si>
    <t>　　　　・上記以外の有価証券で時価のあるもの－決算日の市場価格に基づく時価法</t>
    <rPh sb="5" eb="7">
      <t>ジョウキ</t>
    </rPh>
    <rPh sb="7" eb="9">
      <t>イガイ</t>
    </rPh>
    <rPh sb="10" eb="12">
      <t>ユウカ</t>
    </rPh>
    <rPh sb="12" eb="14">
      <t>ショウケン</t>
    </rPh>
    <rPh sb="15" eb="17">
      <t>ジカ</t>
    </rPh>
    <rPh sb="23" eb="26">
      <t>ケッサンビ</t>
    </rPh>
    <rPh sb="27" eb="29">
      <t>シジョウ</t>
    </rPh>
    <rPh sb="29" eb="31">
      <t>カカク</t>
    </rPh>
    <rPh sb="32" eb="33">
      <t>モト</t>
    </rPh>
    <rPh sb="35" eb="37">
      <t>ジカ</t>
    </rPh>
    <rPh sb="37" eb="38">
      <t>ホウ</t>
    </rPh>
    <phoneticPr fontId="4"/>
  </si>
  <si>
    <t>　（２）固定資産の減価償却の方法</t>
    <rPh sb="4" eb="6">
      <t>コテイ</t>
    </rPh>
    <rPh sb="6" eb="8">
      <t>シサン</t>
    </rPh>
    <rPh sb="9" eb="11">
      <t>ゲンカ</t>
    </rPh>
    <rPh sb="11" eb="13">
      <t>ショウキャク</t>
    </rPh>
    <rPh sb="14" eb="16">
      <t>ホウホウ</t>
    </rPh>
    <phoneticPr fontId="4"/>
  </si>
  <si>
    <t>　　　　・建物並びに器具及び備品－定額法</t>
    <rPh sb="5" eb="7">
      <t>タテモノ</t>
    </rPh>
    <rPh sb="7" eb="8">
      <t>ナラ</t>
    </rPh>
    <rPh sb="10" eb="12">
      <t>キグ</t>
    </rPh>
    <rPh sb="12" eb="13">
      <t>オヨ</t>
    </rPh>
    <rPh sb="14" eb="16">
      <t>ビヒン</t>
    </rPh>
    <rPh sb="17" eb="19">
      <t>テイガク</t>
    </rPh>
    <rPh sb="19" eb="20">
      <t>ホウ</t>
    </rPh>
    <phoneticPr fontId="4"/>
  </si>
  <si>
    <t>　　　　・リース資産</t>
    <rPh sb="8" eb="10">
      <t>シサン</t>
    </rPh>
    <phoneticPr fontId="4"/>
  </si>
  <si>
    <t>　　　　</t>
    <phoneticPr fontId="4"/>
  </si>
  <si>
    <t>所有権移転ファイナンス・リース取引に係るリース資産</t>
    <rPh sb="0" eb="3">
      <t>ショユウケン</t>
    </rPh>
    <rPh sb="3" eb="5">
      <t>イテン</t>
    </rPh>
    <rPh sb="15" eb="17">
      <t>トリヒキ</t>
    </rPh>
    <rPh sb="18" eb="19">
      <t>カカ</t>
    </rPh>
    <rPh sb="23" eb="25">
      <t>シサン</t>
    </rPh>
    <phoneticPr fontId="4"/>
  </si>
  <si>
    <t>　自己所有の固定資産に適用する減価償却方法と同一の方法によっている。</t>
    <rPh sb="1" eb="3">
      <t>ジコ</t>
    </rPh>
    <rPh sb="3" eb="5">
      <t>ショユウ</t>
    </rPh>
    <rPh sb="6" eb="8">
      <t>コテイ</t>
    </rPh>
    <rPh sb="8" eb="10">
      <t>シサン</t>
    </rPh>
    <rPh sb="11" eb="13">
      <t>テキヨウ</t>
    </rPh>
    <rPh sb="15" eb="17">
      <t>ゲンカ</t>
    </rPh>
    <rPh sb="17" eb="19">
      <t>ショウキャク</t>
    </rPh>
    <rPh sb="19" eb="21">
      <t>ホウホウ</t>
    </rPh>
    <rPh sb="22" eb="24">
      <t>ドウイツ</t>
    </rPh>
    <rPh sb="25" eb="27">
      <t>ホウホウ</t>
    </rPh>
    <phoneticPr fontId="4"/>
  </si>
  <si>
    <t>所有権移転外ファイナンス・リース取引に係るリース資産</t>
    <rPh sb="0" eb="3">
      <t>ショユウケン</t>
    </rPh>
    <rPh sb="3" eb="5">
      <t>イテン</t>
    </rPh>
    <rPh sb="5" eb="6">
      <t>ソト</t>
    </rPh>
    <rPh sb="16" eb="18">
      <t>トリヒキ</t>
    </rPh>
    <rPh sb="19" eb="20">
      <t>カカ</t>
    </rPh>
    <rPh sb="24" eb="26">
      <t>シサン</t>
    </rPh>
    <phoneticPr fontId="4"/>
  </si>
  <si>
    <t>　リース期間を耐用年数とし、残存価額を零とする定額法によっている。</t>
    <rPh sb="4" eb="6">
      <t>キカン</t>
    </rPh>
    <rPh sb="7" eb="9">
      <t>タイヨウ</t>
    </rPh>
    <rPh sb="9" eb="11">
      <t>ネンスウ</t>
    </rPh>
    <rPh sb="14" eb="16">
      <t>ザンソン</t>
    </rPh>
    <rPh sb="16" eb="18">
      <t>カガク</t>
    </rPh>
    <rPh sb="19" eb="20">
      <t>ゼロ</t>
    </rPh>
    <rPh sb="23" eb="25">
      <t>テイガク</t>
    </rPh>
    <rPh sb="25" eb="26">
      <t>ホウ</t>
    </rPh>
    <phoneticPr fontId="4"/>
  </si>
  <si>
    <t>　（３）引当金の計上基準</t>
    <rPh sb="4" eb="6">
      <t>ヒキアテ</t>
    </rPh>
    <rPh sb="6" eb="7">
      <t>キン</t>
    </rPh>
    <rPh sb="8" eb="10">
      <t>ケイジョウ</t>
    </rPh>
    <rPh sb="10" eb="12">
      <t>キジュン</t>
    </rPh>
    <phoneticPr fontId="4"/>
  </si>
  <si>
    <t>３．重要な会計方針の変更</t>
    <rPh sb="2" eb="4">
      <t>ジュウヨウ</t>
    </rPh>
    <rPh sb="5" eb="7">
      <t>カイケイ</t>
    </rPh>
    <rPh sb="7" eb="9">
      <t>ホウシン</t>
    </rPh>
    <rPh sb="10" eb="12">
      <t>ヘンコウ</t>
    </rPh>
    <phoneticPr fontId="4"/>
  </si>
  <si>
    <t>４．法人で採用する退職給付制度</t>
    <rPh sb="2" eb="4">
      <t>ホウジン</t>
    </rPh>
    <rPh sb="5" eb="7">
      <t>サイヨウ</t>
    </rPh>
    <rPh sb="9" eb="11">
      <t>タイショク</t>
    </rPh>
    <rPh sb="11" eb="13">
      <t>キュウフ</t>
    </rPh>
    <rPh sb="13" eb="15">
      <t>セイド</t>
    </rPh>
    <phoneticPr fontId="4"/>
  </si>
  <si>
    <t>５．法人が作成する財務諸表等と拠点区分、サービス区分</t>
    <rPh sb="2" eb="4">
      <t>ホウジン</t>
    </rPh>
    <rPh sb="5" eb="7">
      <t>サクセイ</t>
    </rPh>
    <rPh sb="9" eb="11">
      <t>ザイム</t>
    </rPh>
    <rPh sb="11" eb="13">
      <t>ショヒョウ</t>
    </rPh>
    <rPh sb="13" eb="14">
      <t>トウ</t>
    </rPh>
    <rPh sb="15" eb="17">
      <t>キョテン</t>
    </rPh>
    <rPh sb="17" eb="19">
      <t>クブン</t>
    </rPh>
    <rPh sb="24" eb="26">
      <t>クブン</t>
    </rPh>
    <phoneticPr fontId="4"/>
  </si>
  <si>
    <t>　　　当法人の作成する財務諸表は以下のとおりになっている。</t>
    <phoneticPr fontId="4"/>
  </si>
  <si>
    <t>６．基本財産の増減の内容及び金額</t>
    <rPh sb="2" eb="4">
      <t>キホン</t>
    </rPh>
    <rPh sb="4" eb="6">
      <t>ザイサン</t>
    </rPh>
    <rPh sb="7" eb="9">
      <t>ゾウゲン</t>
    </rPh>
    <rPh sb="10" eb="12">
      <t>ナイヨウ</t>
    </rPh>
    <rPh sb="12" eb="13">
      <t>オヨ</t>
    </rPh>
    <rPh sb="14" eb="16">
      <t>キンガク</t>
    </rPh>
    <phoneticPr fontId="4"/>
  </si>
  <si>
    <t>　　基本財産の増減の内容及び金額は以下のとおりである。</t>
    <rPh sb="2" eb="4">
      <t>キホン</t>
    </rPh>
    <rPh sb="4" eb="6">
      <t>ザイサン</t>
    </rPh>
    <rPh sb="7" eb="9">
      <t>ゾウゲン</t>
    </rPh>
    <rPh sb="10" eb="12">
      <t>ナイヨウ</t>
    </rPh>
    <rPh sb="12" eb="13">
      <t>オヨ</t>
    </rPh>
    <rPh sb="14" eb="16">
      <t>キンガク</t>
    </rPh>
    <rPh sb="17" eb="19">
      <t>イカ</t>
    </rPh>
    <phoneticPr fontId="4"/>
  </si>
  <si>
    <t>７．会計基準第３章第４（４）及び（６）の規定による基本金又は国庫補助金等
   特別積立金の取崩し</t>
    <rPh sb="2" eb="4">
      <t>カイケイ</t>
    </rPh>
    <rPh sb="4" eb="6">
      <t>キジュン</t>
    </rPh>
    <rPh sb="6" eb="7">
      <t>ダイ</t>
    </rPh>
    <rPh sb="8" eb="9">
      <t>ショウ</t>
    </rPh>
    <rPh sb="9" eb="10">
      <t>ダイ</t>
    </rPh>
    <rPh sb="14" eb="15">
      <t>オヨ</t>
    </rPh>
    <rPh sb="20" eb="22">
      <t>キテイ</t>
    </rPh>
    <rPh sb="25" eb="27">
      <t>キホン</t>
    </rPh>
    <rPh sb="27" eb="28">
      <t>キン</t>
    </rPh>
    <rPh sb="28" eb="29">
      <t>マタ</t>
    </rPh>
    <rPh sb="30" eb="32">
      <t>コッコ</t>
    </rPh>
    <rPh sb="32" eb="35">
      <t>ホジョキン</t>
    </rPh>
    <rPh sb="35" eb="36">
      <t>トウ</t>
    </rPh>
    <rPh sb="40" eb="42">
      <t>トクベツ</t>
    </rPh>
    <rPh sb="42" eb="44">
      <t>ツミタテ</t>
    </rPh>
    <rPh sb="44" eb="45">
      <t>キン</t>
    </rPh>
    <rPh sb="46" eb="48">
      <t>トリクズ</t>
    </rPh>
    <phoneticPr fontId="4"/>
  </si>
  <si>
    <t>８．担保に供している資産</t>
    <rPh sb="2" eb="4">
      <t>タンポ</t>
    </rPh>
    <rPh sb="5" eb="6">
      <t>キョウ</t>
    </rPh>
    <rPh sb="10" eb="12">
      <t>シサン</t>
    </rPh>
    <phoneticPr fontId="4"/>
  </si>
  <si>
    <t>９．固定資産の取得価額、減価償却累計額及び当期末残高</t>
    <rPh sb="2" eb="4">
      <t>コテイ</t>
    </rPh>
    <rPh sb="4" eb="6">
      <t>シサン</t>
    </rPh>
    <rPh sb="7" eb="9">
      <t>シュトク</t>
    </rPh>
    <rPh sb="9" eb="11">
      <t>カガク</t>
    </rPh>
    <rPh sb="12" eb="14">
      <t>ゲンカ</t>
    </rPh>
    <rPh sb="14" eb="16">
      <t>ショウキャク</t>
    </rPh>
    <rPh sb="16" eb="19">
      <t>ルイケイガク</t>
    </rPh>
    <rPh sb="19" eb="20">
      <t>オヨ</t>
    </rPh>
    <rPh sb="21" eb="22">
      <t>トウ</t>
    </rPh>
    <rPh sb="22" eb="24">
      <t>キマツ</t>
    </rPh>
    <rPh sb="24" eb="26">
      <t>ザンダカ</t>
    </rPh>
    <phoneticPr fontId="4"/>
  </si>
  <si>
    <t>　　固定資産の取得価額、減価償却累計額及び当期末残高は、以下のとおりである。</t>
    <rPh sb="2" eb="4">
      <t>コテイ</t>
    </rPh>
    <rPh sb="4" eb="6">
      <t>シサン</t>
    </rPh>
    <rPh sb="7" eb="9">
      <t>シュトク</t>
    </rPh>
    <rPh sb="9" eb="11">
      <t>カガク</t>
    </rPh>
    <rPh sb="12" eb="14">
      <t>ゲンカ</t>
    </rPh>
    <rPh sb="14" eb="16">
      <t>ショウキャク</t>
    </rPh>
    <rPh sb="16" eb="19">
      <t>ルイケイガク</t>
    </rPh>
    <rPh sb="19" eb="20">
      <t>オヨ</t>
    </rPh>
    <rPh sb="21" eb="22">
      <t>トウ</t>
    </rPh>
    <rPh sb="22" eb="24">
      <t>キマツ</t>
    </rPh>
    <rPh sb="24" eb="26">
      <t>ザンダカ</t>
    </rPh>
    <rPh sb="28" eb="30">
      <t>イカ</t>
    </rPh>
    <phoneticPr fontId="4"/>
  </si>
  <si>
    <t>（単位：円）</t>
    <phoneticPr fontId="4"/>
  </si>
  <si>
    <t>取得価額</t>
    <rPh sb="0" eb="2">
      <t>シュトク</t>
    </rPh>
    <rPh sb="2" eb="4">
      <t>カガク</t>
    </rPh>
    <phoneticPr fontId="4"/>
  </si>
  <si>
    <t>減価償却累計額</t>
    <rPh sb="0" eb="2">
      <t>ゲンカ</t>
    </rPh>
    <rPh sb="2" eb="4">
      <t>ショウキャク</t>
    </rPh>
    <rPh sb="4" eb="7">
      <t>ルイケイガク</t>
    </rPh>
    <phoneticPr fontId="4"/>
  </si>
  <si>
    <t>当期末残高</t>
    <rPh sb="0" eb="1">
      <t>トウ</t>
    </rPh>
    <rPh sb="1" eb="3">
      <t>キマツ</t>
    </rPh>
    <rPh sb="3" eb="5">
      <t>ザンダカ</t>
    </rPh>
    <phoneticPr fontId="4"/>
  </si>
  <si>
    <t>建物（基本財産）</t>
    <rPh sb="0" eb="2">
      <t>タテモノ</t>
    </rPh>
    <rPh sb="3" eb="5">
      <t>キホン</t>
    </rPh>
    <rPh sb="5" eb="7">
      <t>ザイサン</t>
    </rPh>
    <phoneticPr fontId="4"/>
  </si>
  <si>
    <t>構築物</t>
    <rPh sb="0" eb="3">
      <t>コウチクブツ</t>
    </rPh>
    <phoneticPr fontId="4"/>
  </si>
  <si>
    <t>１０．債権額、徴収不能引当金の当期末残高、債権の当期末残高</t>
    <rPh sb="3" eb="5">
      <t>サイケン</t>
    </rPh>
    <rPh sb="5" eb="6">
      <t>ガク</t>
    </rPh>
    <rPh sb="7" eb="9">
      <t>チョウシュウ</t>
    </rPh>
    <rPh sb="9" eb="11">
      <t>フノウ</t>
    </rPh>
    <rPh sb="11" eb="13">
      <t>ヒキアテ</t>
    </rPh>
    <rPh sb="13" eb="14">
      <t>キン</t>
    </rPh>
    <rPh sb="15" eb="16">
      <t>トウ</t>
    </rPh>
    <rPh sb="16" eb="18">
      <t>キマツ</t>
    </rPh>
    <rPh sb="18" eb="20">
      <t>ザンダカ</t>
    </rPh>
    <rPh sb="21" eb="23">
      <t>サイケン</t>
    </rPh>
    <rPh sb="24" eb="25">
      <t>トウ</t>
    </rPh>
    <rPh sb="25" eb="27">
      <t>キマツ</t>
    </rPh>
    <rPh sb="27" eb="29">
      <t>ザンダカ</t>
    </rPh>
    <phoneticPr fontId="4"/>
  </si>
  <si>
    <t>　　債権額、徴収不能引当金の当期末残高、債権の当期末残高は以下のとおりである。</t>
    <rPh sb="2" eb="4">
      <t>サイケン</t>
    </rPh>
    <rPh sb="4" eb="5">
      <t>ガク</t>
    </rPh>
    <rPh sb="6" eb="8">
      <t>チョウシュウ</t>
    </rPh>
    <rPh sb="8" eb="10">
      <t>フノウ</t>
    </rPh>
    <rPh sb="10" eb="12">
      <t>ヒキアテ</t>
    </rPh>
    <rPh sb="12" eb="13">
      <t>キン</t>
    </rPh>
    <rPh sb="14" eb="15">
      <t>トウ</t>
    </rPh>
    <rPh sb="15" eb="17">
      <t>キマツ</t>
    </rPh>
    <rPh sb="17" eb="19">
      <t>ザンダカ</t>
    </rPh>
    <rPh sb="20" eb="22">
      <t>サイケン</t>
    </rPh>
    <rPh sb="23" eb="24">
      <t>トウ</t>
    </rPh>
    <rPh sb="24" eb="26">
      <t>キマツ</t>
    </rPh>
    <rPh sb="26" eb="28">
      <t>ザンダカ</t>
    </rPh>
    <rPh sb="29" eb="31">
      <t>イカ</t>
    </rPh>
    <phoneticPr fontId="4"/>
  </si>
  <si>
    <t>債権額</t>
    <rPh sb="0" eb="2">
      <t>サイケン</t>
    </rPh>
    <rPh sb="2" eb="3">
      <t>ガク</t>
    </rPh>
    <phoneticPr fontId="4"/>
  </si>
  <si>
    <t>徴収不能引当金の当期末残高</t>
    <rPh sb="0" eb="2">
      <t>チョウシュウ</t>
    </rPh>
    <rPh sb="2" eb="4">
      <t>フノウ</t>
    </rPh>
    <rPh sb="4" eb="6">
      <t>ヒキアテ</t>
    </rPh>
    <rPh sb="6" eb="7">
      <t>キン</t>
    </rPh>
    <rPh sb="8" eb="9">
      <t>トウ</t>
    </rPh>
    <rPh sb="9" eb="11">
      <t>キマツ</t>
    </rPh>
    <rPh sb="11" eb="13">
      <t>ザンダカ</t>
    </rPh>
    <phoneticPr fontId="4"/>
  </si>
  <si>
    <t>債権の当期末残高</t>
    <rPh sb="0" eb="2">
      <t>サイケン</t>
    </rPh>
    <rPh sb="3" eb="4">
      <t>トウ</t>
    </rPh>
    <rPh sb="4" eb="6">
      <t>キマツ</t>
    </rPh>
    <rPh sb="6" eb="8">
      <t>ザンダカ</t>
    </rPh>
    <phoneticPr fontId="4"/>
  </si>
  <si>
    <t>合　計</t>
    <rPh sb="0" eb="1">
      <t>ゴウ</t>
    </rPh>
    <rPh sb="2" eb="3">
      <t>ケイ</t>
    </rPh>
    <phoneticPr fontId="4"/>
  </si>
  <si>
    <t>１１．満期保有目的の債券の内訳並びに帳簿価額、時価及び評価損益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4"/>
  </si>
  <si>
    <t>１２．関連当事者との取引の内容</t>
    <rPh sb="3" eb="5">
      <t>カンレン</t>
    </rPh>
    <rPh sb="5" eb="8">
      <t>トウジシャ</t>
    </rPh>
    <rPh sb="10" eb="12">
      <t>トリヒキ</t>
    </rPh>
    <rPh sb="13" eb="15">
      <t>ナイヨウ</t>
    </rPh>
    <phoneticPr fontId="4"/>
  </si>
  <si>
    <t>１３．重要な偶発債務</t>
    <rPh sb="3" eb="5">
      <t>ジュウヨウ</t>
    </rPh>
    <rPh sb="6" eb="8">
      <t>グウハツ</t>
    </rPh>
    <rPh sb="8" eb="10">
      <t>サイム</t>
    </rPh>
    <phoneticPr fontId="4"/>
  </si>
  <si>
    <t>１４．重要な後発事象</t>
    <rPh sb="3" eb="5">
      <t>ジュウヨウ</t>
    </rPh>
    <rPh sb="6" eb="8">
      <t>コウハツ</t>
    </rPh>
    <rPh sb="8" eb="10">
      <t>ジショウ</t>
    </rPh>
    <phoneticPr fontId="4"/>
  </si>
  <si>
    <t>第3号の4様式</t>
    <phoneticPr fontId="4"/>
  </si>
  <si>
    <t>１．重要な会計方針</t>
    <rPh sb="2" eb="4">
      <t>ジュウヨウ</t>
    </rPh>
    <rPh sb="5" eb="7">
      <t>カイケイ</t>
    </rPh>
    <rPh sb="7" eb="9">
      <t>ホウシン</t>
    </rPh>
    <phoneticPr fontId="4"/>
  </si>
  <si>
    <t>２．重要な会計方針の変更</t>
    <rPh sb="2" eb="4">
      <t>ジュウヨウ</t>
    </rPh>
    <rPh sb="5" eb="7">
      <t>カイケイ</t>
    </rPh>
    <rPh sb="7" eb="9">
      <t>ホウシン</t>
    </rPh>
    <rPh sb="10" eb="12">
      <t>ヘンコウ</t>
    </rPh>
    <phoneticPr fontId="4"/>
  </si>
  <si>
    <t>３．採用する退職給付制度</t>
    <rPh sb="2" eb="4">
      <t>サイヨウ</t>
    </rPh>
    <rPh sb="6" eb="8">
      <t>タイショク</t>
    </rPh>
    <rPh sb="8" eb="10">
      <t>キュウフ</t>
    </rPh>
    <rPh sb="10" eb="12">
      <t>セイド</t>
    </rPh>
    <phoneticPr fontId="4"/>
  </si>
  <si>
    <t>５．基本財産の増減の内容及び金額</t>
    <rPh sb="2" eb="4">
      <t>キホン</t>
    </rPh>
    <rPh sb="4" eb="6">
      <t>ザイサン</t>
    </rPh>
    <rPh sb="7" eb="9">
      <t>ゾウゲン</t>
    </rPh>
    <rPh sb="10" eb="12">
      <t>ナイヨウ</t>
    </rPh>
    <rPh sb="12" eb="13">
      <t>オヨ</t>
    </rPh>
    <rPh sb="14" eb="16">
      <t>キンガク</t>
    </rPh>
    <phoneticPr fontId="4"/>
  </si>
  <si>
    <t>７．担保に供している資産</t>
    <rPh sb="2" eb="4">
      <t>タンポ</t>
    </rPh>
    <rPh sb="5" eb="6">
      <t>キョウ</t>
    </rPh>
    <rPh sb="10" eb="12">
      <t>シサン</t>
    </rPh>
    <phoneticPr fontId="4"/>
  </si>
  <si>
    <t>８．固定資産の取得価額、減価償却累計額及び当期末残高</t>
    <rPh sb="2" eb="4">
      <t>コテイ</t>
    </rPh>
    <rPh sb="4" eb="6">
      <t>シサン</t>
    </rPh>
    <rPh sb="7" eb="9">
      <t>シュトク</t>
    </rPh>
    <rPh sb="9" eb="11">
      <t>カガク</t>
    </rPh>
    <rPh sb="12" eb="14">
      <t>ゲンカ</t>
    </rPh>
    <rPh sb="14" eb="16">
      <t>ショウキャク</t>
    </rPh>
    <rPh sb="16" eb="19">
      <t>ルイケイガク</t>
    </rPh>
    <rPh sb="19" eb="20">
      <t>オヨ</t>
    </rPh>
    <rPh sb="21" eb="22">
      <t>トウ</t>
    </rPh>
    <rPh sb="22" eb="24">
      <t>キマツ</t>
    </rPh>
    <rPh sb="24" eb="26">
      <t>ザンダカ</t>
    </rPh>
    <phoneticPr fontId="4"/>
  </si>
  <si>
    <t>９．債権額、徴収不能引当金の当期末残高、債権の当期末残高</t>
    <rPh sb="2" eb="4">
      <t>サイケン</t>
    </rPh>
    <rPh sb="4" eb="5">
      <t>ガク</t>
    </rPh>
    <rPh sb="6" eb="8">
      <t>チョウシュウ</t>
    </rPh>
    <rPh sb="8" eb="10">
      <t>フノウ</t>
    </rPh>
    <rPh sb="10" eb="12">
      <t>ヒキアテ</t>
    </rPh>
    <rPh sb="12" eb="13">
      <t>キン</t>
    </rPh>
    <rPh sb="14" eb="15">
      <t>トウ</t>
    </rPh>
    <rPh sb="15" eb="17">
      <t>キマツ</t>
    </rPh>
    <rPh sb="17" eb="19">
      <t>ザンダカ</t>
    </rPh>
    <rPh sb="20" eb="22">
      <t>サイケン</t>
    </rPh>
    <rPh sb="23" eb="24">
      <t>トウ</t>
    </rPh>
    <rPh sb="24" eb="26">
      <t>キマツ</t>
    </rPh>
    <rPh sb="26" eb="28">
      <t>ザンダカ</t>
    </rPh>
    <phoneticPr fontId="4"/>
  </si>
  <si>
    <t>１０．満期保有目的の債券の内訳並びに帳簿価額、時価及び評価損益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4"/>
  </si>
  <si>
    <t>１１．重要な後発事象</t>
    <rPh sb="3" eb="5">
      <t>ジュウヨウ</t>
    </rPh>
    <rPh sb="6" eb="8">
      <t>コウハツ</t>
    </rPh>
    <rPh sb="8" eb="10">
      <t>ジショウ</t>
    </rPh>
    <phoneticPr fontId="4"/>
  </si>
  <si>
    <t>その他の活動による収支</t>
    <rPh sb="2" eb="3">
      <t>タ</t>
    </rPh>
    <rPh sb="4" eb="6">
      <t>カツドウ</t>
    </rPh>
    <rPh sb="9" eb="11">
      <t>シュウシ</t>
    </rPh>
    <phoneticPr fontId="3"/>
  </si>
  <si>
    <t>事業活動による収支</t>
    <rPh sb="0" eb="2">
      <t>ジギョウ</t>
    </rPh>
    <rPh sb="2" eb="4">
      <t>カツドウ</t>
    </rPh>
    <rPh sb="7" eb="9">
      <t>シュウシ</t>
    </rPh>
    <phoneticPr fontId="3"/>
  </si>
  <si>
    <t>収入</t>
    <rPh sb="0" eb="2">
      <t>シュウニュウ</t>
    </rPh>
    <phoneticPr fontId="3"/>
  </si>
  <si>
    <t>支出</t>
    <rPh sb="0" eb="2">
      <t>シシュツ</t>
    </rPh>
    <phoneticPr fontId="3"/>
  </si>
  <si>
    <t>収益</t>
    <rPh sb="0" eb="2">
      <t>シュウエキ</t>
    </rPh>
    <phoneticPr fontId="3"/>
  </si>
  <si>
    <t>サービス活動外増減の部</t>
    <rPh sb="4" eb="6">
      <t>カツドウ</t>
    </rPh>
    <rPh sb="6" eb="7">
      <t>ソト</t>
    </rPh>
    <rPh sb="7" eb="9">
      <t>ゾウゲン</t>
    </rPh>
    <rPh sb="10" eb="11">
      <t>ブ</t>
    </rPh>
    <phoneticPr fontId="4"/>
  </si>
  <si>
    <t>　　補助金事業収益</t>
    <rPh sb="5" eb="7">
      <t>ジギョウ</t>
    </rPh>
    <rPh sb="7" eb="9">
      <t>シュウエキ</t>
    </rPh>
    <phoneticPr fontId="4"/>
  </si>
  <si>
    <t>その他のサービス活動外収益</t>
    <rPh sb="2" eb="3">
      <t>タ</t>
    </rPh>
    <phoneticPr fontId="4"/>
  </si>
  <si>
    <t>　雑収益</t>
    <rPh sb="1" eb="2">
      <t>ザツ</t>
    </rPh>
    <rPh sb="2" eb="4">
      <t>シュウエキ</t>
    </rPh>
    <phoneticPr fontId="4"/>
  </si>
  <si>
    <t>　施設整備等補助金収益</t>
    <rPh sb="9" eb="11">
      <t>シュウエキ</t>
    </rPh>
    <phoneticPr fontId="4"/>
  </si>
  <si>
    <t>事業活動収入計(１)</t>
    <rPh sb="0" eb="2">
      <t>ジギョウ</t>
    </rPh>
    <rPh sb="2" eb="4">
      <t>カツドウ</t>
    </rPh>
    <phoneticPr fontId="4"/>
  </si>
  <si>
    <t>事業活動支出計(２)</t>
    <rPh sb="0" eb="2">
      <t>ジギョウ</t>
    </rPh>
    <rPh sb="2" eb="4">
      <t>カツドウ</t>
    </rPh>
    <phoneticPr fontId="4"/>
  </si>
  <si>
    <t>　事業活動資金収支差額(３)=(１)－(２)</t>
    <rPh sb="1" eb="3">
      <t>ジギョウ</t>
    </rPh>
    <rPh sb="3" eb="5">
      <t>カツドウ</t>
    </rPh>
    <rPh sb="5" eb="7">
      <t>シキン</t>
    </rPh>
    <rPh sb="7" eb="9">
      <t>シュウシ</t>
    </rPh>
    <rPh sb="9" eb="11">
      <t>サガク</t>
    </rPh>
    <phoneticPr fontId="4"/>
  </si>
  <si>
    <t>その他の活動支出計(８)</t>
    <rPh sb="2" eb="3">
      <t>タ</t>
    </rPh>
    <rPh sb="4" eb="6">
      <t>カツドウ</t>
    </rPh>
    <phoneticPr fontId="4"/>
  </si>
  <si>
    <t>　その他の活動資金収支差額(９)=(７)－(８)</t>
    <rPh sb="3" eb="4">
      <t>タ</t>
    </rPh>
    <phoneticPr fontId="4"/>
  </si>
  <si>
    <t>　雑収入</t>
    <rPh sb="1" eb="4">
      <t>ザッシュウニュウ</t>
    </rPh>
    <phoneticPr fontId="4"/>
  </si>
  <si>
    <t>　雑支出</t>
    <phoneticPr fontId="4"/>
  </si>
  <si>
    <t>　土地・建物賃借料支出</t>
    <rPh sb="1" eb="3">
      <t>トチ</t>
    </rPh>
    <rPh sb="4" eb="6">
      <t>タテモノ</t>
    </rPh>
    <rPh sb="6" eb="9">
      <t>チンシャクリョウ</t>
    </rPh>
    <phoneticPr fontId="4"/>
  </si>
  <si>
    <t>事業活動支出計(２)</t>
    <rPh sb="0" eb="2">
      <t>ジギョウ</t>
    </rPh>
    <rPh sb="2" eb="4">
      <t>カツドウ</t>
    </rPh>
    <rPh sb="4" eb="7">
      <t>シシュツケイ</t>
    </rPh>
    <phoneticPr fontId="4"/>
  </si>
  <si>
    <t>　事業活動資金収支差額(３)=(１)－(２)</t>
    <rPh sb="1" eb="3">
      <t>ジギョウ</t>
    </rPh>
    <rPh sb="3" eb="5">
      <t>カツドウ</t>
    </rPh>
    <phoneticPr fontId="4"/>
  </si>
  <si>
    <t>しゃら保育園拠点区分　資金収支明細書</t>
    <rPh sb="3" eb="6">
      <t>ホイクエン</t>
    </rPh>
    <rPh sb="15" eb="18">
      <t>メイサイショ</t>
    </rPh>
    <phoneticPr fontId="4"/>
  </si>
  <si>
    <t>別紙3</t>
    <rPh sb="0" eb="2">
      <t>ベッシ</t>
    </rPh>
    <phoneticPr fontId="4"/>
  </si>
  <si>
    <t>サービス区分</t>
    <rPh sb="4" eb="6">
      <t>クブン</t>
    </rPh>
    <phoneticPr fontId="4"/>
  </si>
  <si>
    <t>法人本部</t>
    <rPh sb="0" eb="2">
      <t>ホウジン</t>
    </rPh>
    <rPh sb="2" eb="4">
      <t>ホンブ</t>
    </rPh>
    <phoneticPr fontId="3"/>
  </si>
  <si>
    <t>しゃら保育園</t>
    <rPh sb="3" eb="6">
      <t>ホイクエン</t>
    </rPh>
    <phoneticPr fontId="3"/>
  </si>
  <si>
    <t>学童保育</t>
    <rPh sb="0" eb="2">
      <t>ガクドウ</t>
    </rPh>
    <rPh sb="2" eb="4">
      <t>ホイク</t>
    </rPh>
    <phoneticPr fontId="3"/>
  </si>
  <si>
    <t>合計</t>
    <rPh sb="0" eb="2">
      <t>ゴウケイ</t>
    </rPh>
    <phoneticPr fontId="3"/>
  </si>
  <si>
    <t>内部取引消去</t>
    <rPh sb="0" eb="2">
      <t>ナイブ</t>
    </rPh>
    <rPh sb="2" eb="4">
      <t>トリヒキ</t>
    </rPh>
    <rPh sb="4" eb="6">
      <t>ショウキョ</t>
    </rPh>
    <phoneticPr fontId="4"/>
  </si>
  <si>
    <t>拠点区分合計</t>
    <rPh sb="0" eb="2">
      <t>キョテン</t>
    </rPh>
    <rPh sb="2" eb="4">
      <t>クブン</t>
    </rPh>
    <rPh sb="4" eb="6">
      <t>ゴウケイ</t>
    </rPh>
    <phoneticPr fontId="4"/>
  </si>
  <si>
    <t>　当期資金収支差額合計(1０)=(３)+(６)+(９)</t>
    <phoneticPr fontId="4"/>
  </si>
  <si>
    <t>　前期末支払資金残高(１１)</t>
    <phoneticPr fontId="4"/>
  </si>
  <si>
    <t>　当期末支払資金残高(１０)＋(１１)</t>
    <phoneticPr fontId="4"/>
  </si>
  <si>
    <t>　構築物取得支出</t>
    <rPh sb="1" eb="4">
      <t>コウチクブツ</t>
    </rPh>
    <phoneticPr fontId="3"/>
  </si>
  <si>
    <t>　保育所繰越資産取崩収入</t>
    <rPh sb="1" eb="4">
      <t>ホイクショ</t>
    </rPh>
    <rPh sb="4" eb="6">
      <t>クリコシ</t>
    </rPh>
    <rPh sb="6" eb="8">
      <t>シサン</t>
    </rPh>
    <rPh sb="8" eb="10">
      <t>トリクズシ</t>
    </rPh>
    <rPh sb="10" eb="12">
      <t>シュウニュウ</t>
    </rPh>
    <phoneticPr fontId="4"/>
  </si>
  <si>
    <t>しゃら保育園拠点区分　資金収支計算書</t>
    <rPh sb="3" eb="6">
      <t>ホイクエン</t>
    </rPh>
    <phoneticPr fontId="4"/>
  </si>
  <si>
    <t>　保育所繰越積立資産取崩収入</t>
    <rPh sb="1" eb="4">
      <t>ホイクショ</t>
    </rPh>
    <rPh sb="4" eb="6">
      <t>クリコシ</t>
    </rPh>
    <rPh sb="6" eb="8">
      <t>ツミタテ</t>
    </rPh>
    <rPh sb="8" eb="10">
      <t>シサン</t>
    </rPh>
    <rPh sb="10" eb="12">
      <t>トリクズシ</t>
    </rPh>
    <rPh sb="12" eb="14">
      <t>シュウニュウ</t>
    </rPh>
    <phoneticPr fontId="4"/>
  </si>
  <si>
    <t xml:space="preserve">  保育所施設設備整備積立資産取崩収入</t>
    <rPh sb="2" eb="5">
      <t>ホイクショ</t>
    </rPh>
    <rPh sb="5" eb="7">
      <t>シセツ</t>
    </rPh>
    <rPh sb="7" eb="9">
      <t>セツビ</t>
    </rPh>
    <rPh sb="9" eb="11">
      <t>セイビ</t>
    </rPh>
    <rPh sb="11" eb="13">
      <t>ツミタテ</t>
    </rPh>
    <rPh sb="13" eb="15">
      <t>シサン</t>
    </rPh>
    <rPh sb="15" eb="17">
      <t>トリクズシ</t>
    </rPh>
    <rPh sb="17" eb="19">
      <t>シュウニュウ</t>
    </rPh>
    <phoneticPr fontId="4"/>
  </si>
  <si>
    <t>　サービス区分間繰入金収入</t>
    <rPh sb="5" eb="8">
      <t>クブンカン</t>
    </rPh>
    <rPh sb="8" eb="11">
      <t>クリイレキン</t>
    </rPh>
    <rPh sb="11" eb="13">
      <t>シュウニュウ</t>
    </rPh>
    <phoneticPr fontId="4"/>
  </si>
  <si>
    <t>　サービス区分間繰入金支出</t>
    <rPh sb="5" eb="8">
      <t>クブンカン</t>
    </rPh>
    <rPh sb="8" eb="11">
      <t>クリイレキン</t>
    </rPh>
    <rPh sb="11" eb="13">
      <t>シシュツ</t>
    </rPh>
    <phoneticPr fontId="4"/>
  </si>
  <si>
    <t>しゃら保育園拠点区分　事業活動計算書</t>
    <rPh sb="3" eb="6">
      <t>ホイクエン</t>
    </rPh>
    <phoneticPr fontId="4"/>
  </si>
  <si>
    <t>　構築物売却損・処分損</t>
    <rPh sb="1" eb="4">
      <t>コウチクブツ</t>
    </rPh>
    <phoneticPr fontId="4"/>
  </si>
  <si>
    <t>　機械装置売却損・処分損</t>
    <rPh sb="1" eb="3">
      <t>キカイ</t>
    </rPh>
    <rPh sb="3" eb="5">
      <t>ソウチ</t>
    </rPh>
    <phoneticPr fontId="4"/>
  </si>
  <si>
    <t>　固定資産除却・廃棄損</t>
    <rPh sb="1" eb="5">
      <t>コテイシサン</t>
    </rPh>
    <rPh sb="5" eb="7">
      <t>ジョキャク</t>
    </rPh>
    <rPh sb="8" eb="10">
      <t>ハイキ</t>
    </rPh>
    <phoneticPr fontId="4"/>
  </si>
  <si>
    <t>　保育所施設設備積立金取崩額</t>
    <rPh sb="1" eb="4">
      <t>ホイクショ</t>
    </rPh>
    <rPh sb="4" eb="6">
      <t>シセツ</t>
    </rPh>
    <rPh sb="6" eb="8">
      <t>セツビ</t>
    </rPh>
    <rPh sb="8" eb="10">
      <t>ツミタテ</t>
    </rPh>
    <rPh sb="10" eb="11">
      <t>キン</t>
    </rPh>
    <rPh sb="11" eb="13">
      <t>トリクズシ</t>
    </rPh>
    <rPh sb="13" eb="14">
      <t>ガク</t>
    </rPh>
    <phoneticPr fontId="4"/>
  </si>
  <si>
    <t>　人件費積立金取崩額</t>
    <rPh sb="1" eb="4">
      <t>ジンケンヒ</t>
    </rPh>
    <rPh sb="4" eb="6">
      <t>ツミタテ</t>
    </rPh>
    <rPh sb="6" eb="7">
      <t>キン</t>
    </rPh>
    <rPh sb="7" eb="9">
      <t>トリクズシ</t>
    </rPh>
    <rPh sb="9" eb="10">
      <t>ガク</t>
    </rPh>
    <phoneticPr fontId="4"/>
  </si>
  <si>
    <t>　修繕積立金取崩額</t>
    <rPh sb="1" eb="3">
      <t>シュウゼン</t>
    </rPh>
    <rPh sb="3" eb="5">
      <t>ツミタテ</t>
    </rPh>
    <rPh sb="5" eb="6">
      <t>キン</t>
    </rPh>
    <rPh sb="6" eb="8">
      <t>トリクズシ</t>
    </rPh>
    <rPh sb="8" eb="9">
      <t>ガク</t>
    </rPh>
    <phoneticPr fontId="4"/>
  </si>
  <si>
    <t>　備品等購入積立金取崩額</t>
    <rPh sb="1" eb="3">
      <t>ビヒン</t>
    </rPh>
    <rPh sb="3" eb="4">
      <t>トウ</t>
    </rPh>
    <rPh sb="4" eb="6">
      <t>コウニュウ</t>
    </rPh>
    <rPh sb="6" eb="8">
      <t>ツミタテ</t>
    </rPh>
    <rPh sb="8" eb="9">
      <t>キン</t>
    </rPh>
    <rPh sb="9" eb="11">
      <t>トリクズシ</t>
    </rPh>
    <rPh sb="11" eb="12">
      <t>ガク</t>
    </rPh>
    <phoneticPr fontId="4"/>
  </si>
  <si>
    <t>車両運搬具</t>
    <rPh sb="0" eb="2">
      <t>シャリョウ</t>
    </rPh>
    <rPh sb="2" eb="5">
      <t>ウンパング</t>
    </rPh>
    <phoneticPr fontId="4"/>
  </si>
  <si>
    <t>しゃら保育園拠点区分　貸借対照表</t>
    <rPh sb="3" eb="6">
      <t>ホイクエン</t>
    </rPh>
    <phoneticPr fontId="4"/>
  </si>
  <si>
    <t>当年度末</t>
    <rPh sb="0" eb="2">
      <t>トウネン</t>
    </rPh>
    <rPh sb="2" eb="3">
      <t>ド</t>
    </rPh>
    <rPh sb="3" eb="4">
      <t>マツ</t>
    </rPh>
    <phoneticPr fontId="4"/>
  </si>
  <si>
    <t>前年度末</t>
    <rPh sb="0" eb="2">
      <t>ゼンネン</t>
    </rPh>
    <rPh sb="2" eb="3">
      <t>ド</t>
    </rPh>
    <rPh sb="3" eb="4">
      <t>マツ</t>
    </rPh>
    <phoneticPr fontId="4"/>
  </si>
  <si>
    <t>社会福祉法人　しゃら福祉会</t>
    <rPh sb="0" eb="2">
      <t>シャカイ</t>
    </rPh>
    <rPh sb="2" eb="4">
      <t>フクシ</t>
    </rPh>
    <rPh sb="4" eb="6">
      <t>ホウジン</t>
    </rPh>
    <rPh sb="10" eb="13">
      <t>フクシカイ</t>
    </rPh>
    <phoneticPr fontId="4"/>
  </si>
  <si>
    <t>資金収支予算書（補正）</t>
    <rPh sb="0" eb="1">
      <t>シ</t>
    </rPh>
    <rPh sb="1" eb="2">
      <t>キン</t>
    </rPh>
    <rPh sb="2" eb="3">
      <t>オサム</t>
    </rPh>
    <rPh sb="3" eb="4">
      <t>ササ</t>
    </rPh>
    <rPh sb="4" eb="5">
      <t>ヨ</t>
    </rPh>
    <rPh sb="5" eb="6">
      <t>ザン</t>
    </rPh>
    <rPh sb="6" eb="7">
      <t>ショ</t>
    </rPh>
    <rPh sb="8" eb="10">
      <t>ホセイ</t>
    </rPh>
    <phoneticPr fontId="4"/>
  </si>
  <si>
    <t>資　金　収　支　予　算　書</t>
    <rPh sb="0" eb="1">
      <t>シ</t>
    </rPh>
    <rPh sb="2" eb="3">
      <t>キン</t>
    </rPh>
    <rPh sb="4" eb="5">
      <t>オサム</t>
    </rPh>
    <rPh sb="6" eb="7">
      <t>ササ</t>
    </rPh>
    <rPh sb="8" eb="9">
      <t>ヨ</t>
    </rPh>
    <rPh sb="10" eb="11">
      <t>ザン</t>
    </rPh>
    <rPh sb="12" eb="13">
      <t>ショ</t>
    </rPh>
    <phoneticPr fontId="4"/>
  </si>
  <si>
    <t>財　務　諸　表</t>
    <rPh sb="0" eb="1">
      <t>ザイ</t>
    </rPh>
    <rPh sb="2" eb="3">
      <t>ツトム</t>
    </rPh>
    <rPh sb="4" eb="5">
      <t>ショ</t>
    </rPh>
    <rPh sb="6" eb="7">
      <t>ヒョウ</t>
    </rPh>
    <phoneticPr fontId="4"/>
  </si>
  <si>
    <t>器具及び備品</t>
    <rPh sb="0" eb="2">
      <t>キグ</t>
    </rPh>
    <rPh sb="2" eb="3">
      <t>オヨ</t>
    </rPh>
    <rPh sb="4" eb="6">
      <t>ビヒン</t>
    </rPh>
    <phoneticPr fontId="4"/>
  </si>
  <si>
    <t>　　　　該当なし</t>
    <rPh sb="4" eb="6">
      <t>ガイトウ</t>
    </rPh>
    <phoneticPr fontId="3"/>
  </si>
  <si>
    <t>　　　　　　当法人は、拠点区分が１つのため作成していない。</t>
    <rPh sb="11" eb="13">
      <t>キョテン</t>
    </rPh>
    <rPh sb="13" eb="15">
      <t>クブン</t>
    </rPh>
    <phoneticPr fontId="4"/>
  </si>
  <si>
    <t>　　　　　　当法人では、収益事業を実施していないため作成していない。</t>
    <phoneticPr fontId="4"/>
  </si>
  <si>
    <t>　　　　　　当法人では、公益事業を実施していないため作成していない。</t>
    <rPh sb="12" eb="14">
      <t>コウエキ</t>
    </rPh>
    <phoneticPr fontId="4"/>
  </si>
  <si>
    <t>　　　　　　　（ア）「法人本部」</t>
    <rPh sb="11" eb="13">
      <t>ホウジン</t>
    </rPh>
    <rPh sb="13" eb="15">
      <t>ホンブ</t>
    </rPh>
    <phoneticPr fontId="4"/>
  </si>
  <si>
    <t>　　　　　　　（イ）「しゃら保育園」</t>
    <rPh sb="14" eb="16">
      <t>ホイク</t>
    </rPh>
    <rPh sb="16" eb="17">
      <t>エン</t>
    </rPh>
    <phoneticPr fontId="4"/>
  </si>
  <si>
    <t>　　　　　　　（ウ）「学童保育」</t>
    <rPh sb="11" eb="13">
      <t>ガクドウ</t>
    </rPh>
    <rPh sb="13" eb="15">
      <t>ホイク</t>
    </rPh>
    <phoneticPr fontId="3"/>
  </si>
  <si>
    <t>　　　　　　　ア　しゃら保育園拠点（社会福祉事業）</t>
    <rPh sb="12" eb="15">
      <t>ホイクエン</t>
    </rPh>
    <rPh sb="15" eb="17">
      <t>キョテン</t>
    </rPh>
    <rPh sb="18" eb="20">
      <t>シャカイ</t>
    </rPh>
    <rPh sb="20" eb="22">
      <t>フクシ</t>
    </rPh>
    <rPh sb="22" eb="24">
      <t>ジギョウ</t>
    </rPh>
    <phoneticPr fontId="4"/>
  </si>
  <si>
    <t>基本財産の種類</t>
    <rPh sb="0" eb="2">
      <t>キホン</t>
    </rPh>
    <rPh sb="2" eb="4">
      <t>ザイサン</t>
    </rPh>
    <rPh sb="5" eb="7">
      <t>シュルイ</t>
    </rPh>
    <phoneticPr fontId="3"/>
  </si>
  <si>
    <t>前期末残高</t>
    <rPh sb="0" eb="2">
      <t>ゼンキ</t>
    </rPh>
    <rPh sb="2" eb="3">
      <t>マツ</t>
    </rPh>
    <rPh sb="3" eb="5">
      <t>ザンダカ</t>
    </rPh>
    <phoneticPr fontId="3"/>
  </si>
  <si>
    <t>当期増加額</t>
    <rPh sb="0" eb="2">
      <t>トウキ</t>
    </rPh>
    <rPh sb="2" eb="5">
      <t>ゾウカガク</t>
    </rPh>
    <phoneticPr fontId="3"/>
  </si>
  <si>
    <t>当期減少額</t>
    <rPh sb="0" eb="2">
      <t>トウキ</t>
    </rPh>
    <rPh sb="2" eb="5">
      <t>ゲンショウガク</t>
    </rPh>
    <phoneticPr fontId="3"/>
  </si>
  <si>
    <t>当期末残高</t>
    <rPh sb="0" eb="3">
      <t>トウキマツ</t>
    </rPh>
    <rPh sb="3" eb="5">
      <t>ザンダカ</t>
    </rPh>
    <phoneticPr fontId="3"/>
  </si>
  <si>
    <t>土地</t>
    <rPh sb="0" eb="2">
      <t>トチ</t>
    </rPh>
    <phoneticPr fontId="3"/>
  </si>
  <si>
    <t>建物</t>
    <rPh sb="0" eb="2">
      <t>タテモノ</t>
    </rPh>
    <phoneticPr fontId="3"/>
  </si>
  <si>
    <t>合計</t>
    <rPh sb="0" eb="2">
      <t>ゴウケイ</t>
    </rPh>
    <phoneticPr fontId="3"/>
  </si>
  <si>
    <t>　　　　基本金又は国庫補助金等特別積立金の取崩しは以下のとおりである。</t>
    <rPh sb="4" eb="6">
      <t>キホン</t>
    </rPh>
    <rPh sb="6" eb="7">
      <t>キン</t>
    </rPh>
    <rPh sb="7" eb="8">
      <t>マタ</t>
    </rPh>
    <rPh sb="9" eb="11">
      <t>コッコ</t>
    </rPh>
    <rPh sb="11" eb="14">
      <t>ホジョキン</t>
    </rPh>
    <rPh sb="14" eb="15">
      <t>トウ</t>
    </rPh>
    <rPh sb="15" eb="17">
      <t>トクベツ</t>
    </rPh>
    <rPh sb="17" eb="20">
      <t>ツミタテキン</t>
    </rPh>
    <rPh sb="21" eb="22">
      <t>ト</t>
    </rPh>
    <rPh sb="22" eb="23">
      <t>クズ</t>
    </rPh>
    <rPh sb="25" eb="27">
      <t>イカ</t>
    </rPh>
    <phoneticPr fontId="3"/>
  </si>
  <si>
    <t>車両運搬具</t>
    <rPh sb="0" eb="2">
      <t>シャリョウ</t>
    </rPh>
    <rPh sb="2" eb="5">
      <t>ウンパング</t>
    </rPh>
    <phoneticPr fontId="3"/>
  </si>
  <si>
    <t>事業未収金</t>
    <rPh sb="0" eb="2">
      <t>ジギョウ</t>
    </rPh>
    <rPh sb="2" eb="5">
      <t>ミシュウキン</t>
    </rPh>
    <phoneticPr fontId="3"/>
  </si>
  <si>
    <t>未収補助金</t>
    <rPh sb="0" eb="2">
      <t>ミシュウ</t>
    </rPh>
    <rPh sb="2" eb="5">
      <t>ホジョキン</t>
    </rPh>
    <phoneticPr fontId="3"/>
  </si>
  <si>
    <t>仮払金</t>
    <rPh sb="0" eb="3">
      <t>カリバライキン</t>
    </rPh>
    <phoneticPr fontId="3"/>
  </si>
  <si>
    <t>財務諸表に対する注記（しゃら保育園拠点区分用）</t>
    <rPh sb="0" eb="2">
      <t>ザイム</t>
    </rPh>
    <rPh sb="2" eb="4">
      <t>ショヒョウ</t>
    </rPh>
    <rPh sb="5" eb="6">
      <t>タイ</t>
    </rPh>
    <rPh sb="8" eb="10">
      <t>チュウキ</t>
    </rPh>
    <rPh sb="14" eb="17">
      <t>ホイクエン</t>
    </rPh>
    <rPh sb="17" eb="19">
      <t>キョテン</t>
    </rPh>
    <rPh sb="19" eb="21">
      <t>クブン</t>
    </rPh>
    <rPh sb="21" eb="22">
      <t>ヨウ</t>
    </rPh>
    <rPh sb="22" eb="23">
      <t>ホウヨウ</t>
    </rPh>
    <phoneticPr fontId="4"/>
  </si>
  <si>
    <t>　　　当拠点区分において作成する財務諸表等は以下のとおりになっている。</t>
    <rPh sb="4" eb="6">
      <t>キョテン</t>
    </rPh>
    <rPh sb="6" eb="8">
      <t>クブン</t>
    </rPh>
    <rPh sb="20" eb="21">
      <t>トウ</t>
    </rPh>
    <phoneticPr fontId="4"/>
  </si>
  <si>
    <t>　　　　（1）法人全体の財務諸表(第1号の1様式、第2号の1様式、第3号の1様式)</t>
    <phoneticPr fontId="4"/>
  </si>
  <si>
    <t>　　　　（2）事業区分別内訳表(第1号の2様式、第2号の2様式、第3号の2様式)</t>
    <rPh sb="11" eb="12">
      <t>ベツ</t>
    </rPh>
    <phoneticPr fontId="4"/>
  </si>
  <si>
    <t>　　　　（3）社会福祉事業における拠点区分別内訳表(第1号の3様式、第2号の3様式、第3号の3様式)</t>
    <rPh sb="17" eb="19">
      <t>キョテン</t>
    </rPh>
    <rPh sb="19" eb="21">
      <t>クブン</t>
    </rPh>
    <rPh sb="21" eb="22">
      <t>ベツ</t>
    </rPh>
    <rPh sb="22" eb="24">
      <t>ウチワケ</t>
    </rPh>
    <rPh sb="24" eb="25">
      <t>ヒョウ</t>
    </rPh>
    <phoneticPr fontId="4"/>
  </si>
  <si>
    <t>　　　　（4）公益事業における拠点区分別内訳表(第1号の3様式、第2号の3様式、第3号の3様式)</t>
    <rPh sb="7" eb="9">
      <t>コウエキ</t>
    </rPh>
    <phoneticPr fontId="4"/>
  </si>
  <si>
    <t>　　　　（5）収益事業における拠点区分別内訳表(第1号の3様式、第2号の3様式、第3号の3様式)</t>
    <phoneticPr fontId="4"/>
  </si>
  <si>
    <t>　　　　（6）各拠点区分におけるサービス区分の内容</t>
    <rPh sb="7" eb="8">
      <t>カク</t>
    </rPh>
    <rPh sb="8" eb="10">
      <t>キョテン</t>
    </rPh>
    <rPh sb="10" eb="12">
      <t>クブン</t>
    </rPh>
    <rPh sb="20" eb="22">
      <t>クブン</t>
    </rPh>
    <rPh sb="23" eb="25">
      <t>ナイヨウ</t>
    </rPh>
    <phoneticPr fontId="4"/>
  </si>
  <si>
    <t>　　　　（1）しゃら保育園拠点財務諸表(第1号の4様式、第2号の4様式、第3号の4様式)</t>
    <rPh sb="10" eb="13">
      <t>ホイクエン</t>
    </rPh>
    <rPh sb="13" eb="15">
      <t>キョテン</t>
    </rPh>
    <phoneticPr fontId="4"/>
  </si>
  <si>
    <t>　　　　（2）拠点区分資金収支明細書（会計基準別紙3）</t>
    <rPh sb="7" eb="9">
      <t>キョテン</t>
    </rPh>
    <rPh sb="9" eb="11">
      <t>クブン</t>
    </rPh>
    <rPh sb="11" eb="13">
      <t>シキン</t>
    </rPh>
    <rPh sb="13" eb="15">
      <t>シュウシ</t>
    </rPh>
    <rPh sb="15" eb="18">
      <t>メイサイショ</t>
    </rPh>
    <rPh sb="19" eb="21">
      <t>カイケイ</t>
    </rPh>
    <rPh sb="21" eb="23">
      <t>キジュン</t>
    </rPh>
    <rPh sb="23" eb="25">
      <t>ベッシ</t>
    </rPh>
    <phoneticPr fontId="4"/>
  </si>
  <si>
    <t>　　　　　　　　ア「法人本部」</t>
    <rPh sb="10" eb="12">
      <t>ホウジン</t>
    </rPh>
    <rPh sb="12" eb="14">
      <t>ホンブ</t>
    </rPh>
    <phoneticPr fontId="4"/>
  </si>
  <si>
    <t>　　　　　　　　イ「しゃら保育園」</t>
    <rPh sb="13" eb="15">
      <t>ホイク</t>
    </rPh>
    <rPh sb="15" eb="16">
      <t>エン</t>
    </rPh>
    <phoneticPr fontId="4"/>
  </si>
  <si>
    <t>　　　　　　　　ウ「学童保育」</t>
    <rPh sb="10" eb="12">
      <t>ガクドウ</t>
    </rPh>
    <rPh sb="12" eb="14">
      <t>ホイク</t>
    </rPh>
    <phoneticPr fontId="3"/>
  </si>
  <si>
    <t>４．拠点が作成する財務諸表等とサービス区分</t>
    <rPh sb="2" eb="4">
      <t>キョテン</t>
    </rPh>
    <rPh sb="5" eb="7">
      <t>サクセイ</t>
    </rPh>
    <rPh sb="9" eb="11">
      <t>ザイム</t>
    </rPh>
    <rPh sb="11" eb="13">
      <t>ショヒョウ</t>
    </rPh>
    <rPh sb="13" eb="14">
      <t>トウ</t>
    </rPh>
    <rPh sb="19" eb="21">
      <t>クブン</t>
    </rPh>
    <phoneticPr fontId="4"/>
  </si>
  <si>
    <t>６．会計基準第３章第４（４）及び（６）の規定による基本金又は国庫補助金等
   特別積立金の取崩し</t>
    <rPh sb="2" eb="4">
      <t>カイケイ</t>
    </rPh>
    <rPh sb="4" eb="6">
      <t>キジュン</t>
    </rPh>
    <rPh sb="6" eb="7">
      <t>ダイ</t>
    </rPh>
    <rPh sb="8" eb="9">
      <t>ショウ</t>
    </rPh>
    <rPh sb="9" eb="10">
      <t>ダイ</t>
    </rPh>
    <rPh sb="14" eb="15">
      <t>オヨ</t>
    </rPh>
    <rPh sb="20" eb="22">
      <t>キテイ</t>
    </rPh>
    <rPh sb="25" eb="27">
      <t>キホン</t>
    </rPh>
    <rPh sb="27" eb="28">
      <t>キン</t>
    </rPh>
    <rPh sb="28" eb="29">
      <t>マタ</t>
    </rPh>
    <rPh sb="30" eb="32">
      <t>コッコ</t>
    </rPh>
    <rPh sb="32" eb="35">
      <t>ホジョキン</t>
    </rPh>
    <rPh sb="35" eb="36">
      <t>トウ</t>
    </rPh>
    <rPh sb="40" eb="42">
      <t>トクベツ</t>
    </rPh>
    <rPh sb="42" eb="44">
      <t>ツミタテ</t>
    </rPh>
    <rPh sb="44" eb="45">
      <t>キン</t>
    </rPh>
    <rPh sb="46" eb="48">
      <t>トリクズ</t>
    </rPh>
    <phoneticPr fontId="4"/>
  </si>
  <si>
    <t>　　　に必要な事項</t>
    <rPh sb="4" eb="6">
      <t>ヒツヨウ</t>
    </rPh>
    <rPh sb="7" eb="9">
      <t>ジコウ</t>
    </rPh>
    <phoneticPr fontId="3"/>
  </si>
  <si>
    <t>１２．その他社会福祉法人の資金収支及び純資産増減の状況並びに資産、負債及び純資産の状態を明らかにするため</t>
    <rPh sb="5" eb="6">
      <t>タ</t>
    </rPh>
    <rPh sb="6" eb="8">
      <t>シャカイ</t>
    </rPh>
    <rPh sb="8" eb="10">
      <t>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phoneticPr fontId="4"/>
  </si>
  <si>
    <t>１５．その他社会福祉法人の資金収支及び純資産増減の状況並びに資産、負債及び純資産の状態を明らかにするため</t>
    <rPh sb="5" eb="6">
      <t>タ</t>
    </rPh>
    <rPh sb="6" eb="8">
      <t>シャカイ</t>
    </rPh>
    <rPh sb="8" eb="10">
      <t>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phoneticPr fontId="4"/>
  </si>
  <si>
    <t>（自）平成２７年４月１日　（至）平成２８年３月３１日</t>
    <rPh sb="20" eb="21">
      <t>ネン</t>
    </rPh>
    <phoneticPr fontId="4"/>
  </si>
  <si>
    <t>平成28年度</t>
    <rPh sb="0" eb="2">
      <t>ヘイセイ</t>
    </rPh>
    <rPh sb="4" eb="6">
      <t>ネンド</t>
    </rPh>
    <phoneticPr fontId="4"/>
  </si>
  <si>
    <t>平成27年度</t>
    <rPh sb="0" eb="2">
      <t>ヘイセイ</t>
    </rPh>
    <rPh sb="4" eb="6">
      <t>ネンド</t>
    </rPh>
    <phoneticPr fontId="4"/>
  </si>
  <si>
    <t>（自）平成２７年４月１日　（至）平成２８年３月３１日</t>
    <phoneticPr fontId="4"/>
  </si>
  <si>
    <t>平成２８年３月３１日現在</t>
    <phoneticPr fontId="4"/>
  </si>
  <si>
    <t>　　　　（1）サービス活動費用の控除項目として計上する取崩により、国庫補助金等特別積立金を4,785,028円取崩</t>
    <rPh sb="11" eb="13">
      <t>カツドウ</t>
    </rPh>
    <rPh sb="13" eb="15">
      <t>ヒヨウ</t>
    </rPh>
    <rPh sb="16" eb="18">
      <t>コウジョ</t>
    </rPh>
    <rPh sb="18" eb="20">
      <t>コウモク</t>
    </rPh>
    <rPh sb="23" eb="25">
      <t>ケイジョウ</t>
    </rPh>
    <rPh sb="27" eb="28">
      <t>ト</t>
    </rPh>
    <rPh sb="28" eb="29">
      <t>クズ</t>
    </rPh>
    <rPh sb="33" eb="35">
      <t>コッコ</t>
    </rPh>
    <rPh sb="35" eb="38">
      <t>ホジョキン</t>
    </rPh>
    <rPh sb="38" eb="39">
      <t>トウ</t>
    </rPh>
    <rPh sb="39" eb="41">
      <t>トクベツ</t>
    </rPh>
    <rPh sb="41" eb="44">
      <t>ツミタテキン</t>
    </rPh>
    <rPh sb="54" eb="55">
      <t>エン</t>
    </rPh>
    <rPh sb="55" eb="56">
      <t>ト</t>
    </rPh>
    <rPh sb="56" eb="57">
      <t>クズ</t>
    </rPh>
    <phoneticPr fontId="3"/>
  </si>
  <si>
    <t>過年度修正額</t>
    <rPh sb="0" eb="3">
      <t>カネンド</t>
    </rPh>
    <rPh sb="3" eb="5">
      <t>シュウセイ</t>
    </rPh>
    <rPh sb="5" eb="6">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</si>
</sst>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0;&quot;-&quot;"/>
    <numFmt numFmtId="177" formatCode="#,##0_ ;[Red]\-#,##0\ "/>
  </numFmts>
  <fonts count="24">
    <font>
      <sz val="11"/>
      <color theme="1"/>
      <name val="ＭＳ Ｐゴシック"/>
      <family val="2"/>
      <scheme val="minor"/>
    </font>
    <font>
      <sz val="11"/>
      <name val="ＭＳ Ｐゴシック"/>
      <family val="3"/>
      <charset val="128"/>
    </font>
    <font>
      <sz val="11"/>
      <color indexed="8"/>
      <name val="ＭＳ 明朝"/>
      <family val="1"/>
      <charset val="128"/>
    </font>
    <font>
      <sz val="6"/>
      <name val="ＭＳ Ｐゴシック"/>
      <family val="3"/>
      <charset val="128"/>
      <scheme val="minor"/>
    </font>
    <font>
      <sz val="6"/>
      <name val="ＭＳ Ｐゴシック"/>
      <family val="3"/>
      <charset val="128"/>
    </font>
    <font>
      <sz val="11"/>
      <name val="ＭＳ 明朝"/>
      <family val="1"/>
      <charset val="128"/>
    </font>
    <font>
      <sz val="9"/>
      <color indexed="8"/>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8"/>
      <name val="ＭＳ Ｐ明朝"/>
      <family val="1"/>
      <charset val="128"/>
    </font>
    <font>
      <sz val="20"/>
      <name val="ＭＳ Ｐ明朝"/>
      <family val="1"/>
      <charset val="128"/>
    </font>
    <font>
      <b/>
      <sz val="20"/>
      <name val="ＭＳ Ｐ明朝"/>
      <family val="1"/>
      <charset val="128"/>
    </font>
    <font>
      <b/>
      <sz val="24"/>
      <name val="ＭＳ Ｐ明朝"/>
      <family val="1"/>
      <charset val="128"/>
    </font>
    <font>
      <b/>
      <sz val="14"/>
      <color indexed="8"/>
      <name val="ＭＳ 明朝"/>
      <family val="1"/>
      <charset val="128"/>
    </font>
    <font>
      <b/>
      <sz val="11"/>
      <color indexed="8"/>
      <name val="ＭＳ 明朝"/>
      <family val="1"/>
      <charset val="128"/>
    </font>
    <font>
      <sz val="11"/>
      <color indexed="60"/>
      <name val="ＭＳ 明朝"/>
      <family val="1"/>
      <charset val="128"/>
    </font>
    <font>
      <sz val="11"/>
      <color indexed="10"/>
      <name val="ＭＳ 明朝"/>
      <family val="1"/>
      <charset val="128"/>
    </font>
    <font>
      <strike/>
      <sz val="11"/>
      <color indexed="10"/>
      <name val="ＭＳ 明朝"/>
      <family val="1"/>
      <charset val="128"/>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diagonal/>
    </border>
  </borders>
  <cellStyleXfs count="14">
    <xf numFmtId="0" fontId="0" fillId="0" borderId="0"/>
    <xf numFmtId="0" fontId="1" fillId="0" borderId="0"/>
    <xf numFmtId="176" fontId="7" fillId="0" borderId="0" applyFill="0" applyBorder="0" applyAlignment="0"/>
    <xf numFmtId="0" fontId="8" fillId="0" borderId="0">
      <alignment horizontal="left"/>
    </xf>
    <xf numFmtId="0" fontId="9" fillId="0" borderId="30" applyNumberFormat="0" applyAlignment="0" applyProtection="0">
      <alignment horizontal="left" vertical="center"/>
    </xf>
    <xf numFmtId="0" fontId="9" fillId="0" borderId="2">
      <alignment horizontal="left" vertical="center"/>
    </xf>
    <xf numFmtId="0" fontId="10" fillId="0" borderId="0"/>
    <xf numFmtId="4" fontId="8" fillId="0" borderId="0">
      <alignment horizontal="right"/>
    </xf>
    <xf numFmtId="4" fontId="11" fillId="0" borderId="0">
      <alignment horizontal="right"/>
    </xf>
    <xf numFmtId="0" fontId="12" fillId="0" borderId="0">
      <alignment horizontal="left"/>
    </xf>
    <xf numFmtId="0" fontId="13" fillId="0" borderId="0">
      <alignment horizontal="center"/>
    </xf>
    <xf numFmtId="0" fontId="1" fillId="0" borderId="0"/>
    <xf numFmtId="0" fontId="14" fillId="0" borderId="0">
      <alignment vertical="center"/>
    </xf>
    <xf numFmtId="38" fontId="1" fillId="0" borderId="0" applyFont="0" applyFill="0" applyBorder="0" applyAlignment="0" applyProtection="0"/>
  </cellStyleXfs>
  <cellXfs count="155">
    <xf numFmtId="0" fontId="0" fillId="0" borderId="0" xfId="0"/>
    <xf numFmtId="0" fontId="2" fillId="0" borderId="0" xfId="1" applyFont="1" applyFill="1" applyAlignment="1">
      <alignment vertical="center" shrinkToFit="1"/>
    </xf>
    <xf numFmtId="0" fontId="2" fillId="0" borderId="6" xfId="1" applyFont="1" applyFill="1" applyBorder="1" applyAlignment="1">
      <alignment vertical="center" shrinkToFit="1"/>
    </xf>
    <xf numFmtId="0" fontId="2" fillId="0" borderId="4" xfId="1" applyFont="1" applyFill="1" applyBorder="1" applyAlignment="1">
      <alignment vertical="center" shrinkToFit="1"/>
    </xf>
    <xf numFmtId="0" fontId="2" fillId="0" borderId="6" xfId="1" applyFont="1" applyFill="1" applyBorder="1" applyAlignment="1">
      <alignment horizontal="left" vertical="center" shrinkToFit="1"/>
    </xf>
    <xf numFmtId="0" fontId="2" fillId="0" borderId="7" xfId="1" applyFont="1" applyFill="1" applyBorder="1" applyAlignment="1">
      <alignment vertical="center" shrinkToFit="1"/>
    </xf>
    <xf numFmtId="0" fontId="2" fillId="0" borderId="9" xfId="1" applyFont="1" applyFill="1" applyBorder="1" applyAlignment="1">
      <alignment horizontal="left" vertical="center" shrinkToFit="1"/>
    </xf>
    <xf numFmtId="0" fontId="2" fillId="0" borderId="10" xfId="1" applyFont="1" applyFill="1" applyBorder="1" applyAlignment="1">
      <alignment horizontal="left" vertical="center" shrinkToFit="1"/>
    </xf>
    <xf numFmtId="0" fontId="2" fillId="0" borderId="11" xfId="1" applyFont="1" applyFill="1" applyBorder="1" applyAlignment="1">
      <alignment horizontal="left" vertical="center" shrinkToFit="1"/>
    </xf>
    <xf numFmtId="0" fontId="2" fillId="0" borderId="2" xfId="1" applyFont="1" applyFill="1" applyBorder="1" applyAlignment="1">
      <alignment vertical="center" shrinkToFit="1"/>
    </xf>
    <xf numFmtId="0" fontId="2" fillId="0" borderId="0" xfId="1" applyFont="1" applyFill="1" applyBorder="1" applyAlignment="1">
      <alignment vertical="center" shrinkToFit="1"/>
    </xf>
    <xf numFmtId="0" fontId="2" fillId="0" borderId="0" xfId="1" applyFont="1" applyFill="1" applyBorder="1" applyAlignment="1">
      <alignment horizontal="left" vertical="center" shrinkToFit="1"/>
    </xf>
    <xf numFmtId="0" fontId="2" fillId="0" borderId="10" xfId="1" applyFont="1" applyFill="1" applyBorder="1" applyAlignment="1">
      <alignment horizontal="center" vertical="center" shrinkToFit="1"/>
    </xf>
    <xf numFmtId="0" fontId="2" fillId="0" borderId="0" xfId="1" applyFont="1" applyFill="1" applyAlignment="1">
      <alignment horizontal="centerContinuous" vertical="center" shrinkToFit="1"/>
    </xf>
    <xf numFmtId="0" fontId="2" fillId="0" borderId="4" xfId="1" applyFont="1" applyFill="1" applyBorder="1" applyAlignment="1">
      <alignment horizontal="centerContinuous" vertical="center" shrinkToFit="1"/>
    </xf>
    <xf numFmtId="0" fontId="2" fillId="0" borderId="15" xfId="1" applyFont="1" applyFill="1" applyBorder="1" applyAlignment="1">
      <alignment vertical="center" shrinkToFit="1"/>
    </xf>
    <xf numFmtId="0" fontId="2" fillId="0" borderId="16" xfId="1" applyFont="1" applyFill="1" applyBorder="1" applyAlignment="1">
      <alignment horizontal="center" vertical="center" shrinkToFit="1"/>
    </xf>
    <xf numFmtId="0" fontId="2" fillId="0" borderId="18" xfId="1" applyFont="1" applyFill="1" applyBorder="1" applyAlignment="1">
      <alignment vertical="center" shrinkToFit="1"/>
    </xf>
    <xf numFmtId="0" fontId="2" fillId="0" borderId="27" xfId="1" applyFont="1" applyFill="1" applyBorder="1" applyAlignment="1">
      <alignment horizontal="centerContinuous" vertical="center" shrinkToFit="1"/>
    </xf>
    <xf numFmtId="0" fontId="2" fillId="0" borderId="28" xfId="1" applyFont="1" applyFill="1" applyBorder="1" applyAlignment="1">
      <alignment horizontal="centerContinuous" vertical="center" shrinkToFit="1"/>
    </xf>
    <xf numFmtId="0" fontId="2" fillId="0" borderId="29" xfId="1" applyFont="1" applyFill="1" applyBorder="1" applyAlignment="1">
      <alignment horizontal="centerContinuous" vertical="center" shrinkToFit="1"/>
    </xf>
    <xf numFmtId="0" fontId="2" fillId="0" borderId="27" xfId="1" applyFont="1" applyFill="1" applyBorder="1" applyAlignment="1">
      <alignment horizontal="center" vertical="center" shrinkToFit="1"/>
    </xf>
    <xf numFmtId="0" fontId="2" fillId="0" borderId="0" xfId="1" applyFont="1" applyFill="1" applyAlignment="1">
      <alignment horizontal="center" vertical="center" shrinkToFit="1"/>
    </xf>
    <xf numFmtId="0" fontId="2" fillId="0" borderId="0" xfId="1" applyFont="1" applyFill="1" applyAlignment="1">
      <alignment horizontal="right" vertical="center" shrinkToFit="1"/>
    </xf>
    <xf numFmtId="0" fontId="2" fillId="0" borderId="5" xfId="1" applyFont="1" applyFill="1" applyBorder="1" applyAlignment="1">
      <alignment vertical="center" shrinkToFit="1"/>
    </xf>
    <xf numFmtId="0" fontId="2" fillId="0" borderId="5"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2" fillId="0" borderId="2" xfId="1" applyFont="1" applyFill="1" applyBorder="1" applyAlignment="1">
      <alignment horizontal="left" vertical="center" shrinkToFit="1"/>
    </xf>
    <xf numFmtId="0" fontId="2" fillId="0" borderId="4" xfId="1" applyFont="1" applyFill="1" applyBorder="1" applyAlignment="1">
      <alignment horizontal="center" vertical="center" shrinkToFit="1"/>
    </xf>
    <xf numFmtId="0" fontId="2" fillId="0" borderId="0" xfId="1" applyFont="1" applyFill="1" applyAlignment="1">
      <alignment horizontal="right" vertical="center"/>
    </xf>
    <xf numFmtId="177" fontId="2" fillId="0" borderId="6" xfId="1" applyNumberFormat="1" applyFont="1" applyFill="1" applyBorder="1" applyAlignment="1">
      <alignment vertical="center" shrinkToFit="1"/>
    </xf>
    <xf numFmtId="177" fontId="2" fillId="0" borderId="4" xfId="1" applyNumberFormat="1" applyFont="1" applyFill="1" applyBorder="1" applyAlignment="1">
      <alignment vertical="center" shrinkToFit="1"/>
    </xf>
    <xf numFmtId="177" fontId="2" fillId="0" borderId="5" xfId="1" applyNumberFormat="1" applyFont="1" applyFill="1" applyBorder="1" applyAlignment="1">
      <alignment vertical="center" shrinkToFit="1"/>
    </xf>
    <xf numFmtId="177" fontId="2" fillId="0" borderId="2" xfId="1" applyNumberFormat="1" applyFont="1" applyFill="1" applyBorder="1" applyAlignment="1">
      <alignment vertical="center" shrinkToFit="1"/>
    </xf>
    <xf numFmtId="177" fontId="2" fillId="0" borderId="2" xfId="1" applyNumberFormat="1" applyFont="1" applyFill="1" applyBorder="1" applyAlignment="1">
      <alignment horizontal="left" vertical="center" shrinkToFit="1"/>
    </xf>
    <xf numFmtId="0" fontId="5" fillId="0" borderId="7" xfId="1" applyFont="1" applyBorder="1" applyAlignment="1">
      <alignment horizontal="center" vertical="center" textRotation="255"/>
    </xf>
    <xf numFmtId="0" fontId="2" fillId="0" borderId="0" xfId="1" applyFont="1" applyFill="1" applyAlignment="1">
      <alignment horizontal="center" vertical="center" shrinkToFit="1"/>
    </xf>
    <xf numFmtId="0" fontId="2" fillId="0" borderId="0" xfId="1" applyFont="1" applyFill="1" applyBorder="1" applyAlignment="1">
      <alignment horizontal="center" vertical="center" shrinkToFit="1"/>
    </xf>
    <xf numFmtId="0" fontId="2" fillId="0" borderId="2" xfId="1" applyFont="1" applyFill="1" applyBorder="1" applyAlignment="1">
      <alignment horizontal="left" vertical="center" shrinkToFit="1"/>
    </xf>
    <xf numFmtId="0" fontId="2" fillId="0" borderId="0" xfId="1" applyFont="1" applyFill="1" applyAlignment="1">
      <alignment horizontal="right" vertical="center"/>
    </xf>
    <xf numFmtId="0" fontId="2" fillId="0" borderId="3" xfId="1" applyFont="1" applyFill="1" applyBorder="1" applyAlignment="1">
      <alignment horizontal="center" vertical="center" shrinkToFit="1"/>
    </xf>
    <xf numFmtId="0" fontId="2" fillId="0" borderId="0" xfId="1" applyFont="1" applyFill="1" applyAlignment="1">
      <alignment horizontal="right" vertical="center" shrinkToFit="1"/>
    </xf>
    <xf numFmtId="177" fontId="2" fillId="0" borderId="5" xfId="1" applyNumberFormat="1" applyFont="1" applyFill="1" applyBorder="1" applyAlignment="1">
      <alignment vertical="center" shrinkToFit="1"/>
    </xf>
    <xf numFmtId="0" fontId="2" fillId="0" borderId="17" xfId="1" applyFont="1" applyFill="1" applyBorder="1" applyAlignment="1">
      <alignment horizontal="center" vertical="center" shrinkToFit="1"/>
    </xf>
    <xf numFmtId="177" fontId="6" fillId="0" borderId="6" xfId="1" applyNumberFormat="1" applyFont="1" applyFill="1" applyBorder="1" applyAlignment="1">
      <alignment vertical="center" shrinkToFit="1"/>
    </xf>
    <xf numFmtId="177" fontId="6" fillId="0" borderId="4" xfId="1" applyNumberFormat="1" applyFont="1" applyFill="1" applyBorder="1" applyAlignment="1">
      <alignment vertical="center" shrinkToFit="1"/>
    </xf>
    <xf numFmtId="177" fontId="6" fillId="0" borderId="5" xfId="1" applyNumberFormat="1" applyFont="1" applyFill="1" applyBorder="1" applyAlignment="1">
      <alignment vertical="center" shrinkToFit="1"/>
    </xf>
    <xf numFmtId="177" fontId="6" fillId="0" borderId="3" xfId="1" applyNumberFormat="1" applyFont="1" applyFill="1" applyBorder="1" applyAlignment="1">
      <alignment vertical="center" shrinkToFit="1"/>
    </xf>
    <xf numFmtId="177" fontId="6" fillId="0" borderId="7" xfId="1" applyNumberFormat="1" applyFont="1" applyFill="1" applyBorder="1" applyAlignment="1">
      <alignment vertical="center" shrinkToFit="1"/>
    </xf>
    <xf numFmtId="177" fontId="6" fillId="0" borderId="2" xfId="1" applyNumberFormat="1" applyFont="1" applyFill="1" applyBorder="1" applyAlignment="1">
      <alignment vertical="center" shrinkToFit="1"/>
    </xf>
    <xf numFmtId="0" fontId="6" fillId="0" borderId="6" xfId="1" applyFont="1" applyFill="1" applyBorder="1" applyAlignment="1">
      <alignment vertical="center" shrinkToFit="1"/>
    </xf>
    <xf numFmtId="0" fontId="6" fillId="0" borderId="4" xfId="1" applyFont="1" applyFill="1" applyBorder="1" applyAlignment="1">
      <alignment vertical="center" shrinkToFit="1"/>
    </xf>
    <xf numFmtId="0" fontId="6" fillId="0" borderId="5" xfId="1" applyFont="1" applyFill="1" applyBorder="1" applyAlignment="1">
      <alignment vertical="center" shrinkToFit="1"/>
    </xf>
    <xf numFmtId="0" fontId="6" fillId="0" borderId="7" xfId="1" applyFont="1" applyFill="1" applyBorder="1" applyAlignment="1">
      <alignment vertical="center" shrinkToFit="1"/>
    </xf>
    <xf numFmtId="0" fontId="6" fillId="0" borderId="2" xfId="1" applyFont="1" applyFill="1" applyBorder="1" applyAlignment="1">
      <alignment vertical="center" shrinkToFit="1"/>
    </xf>
    <xf numFmtId="41" fontId="2" fillId="0" borderId="6" xfId="1" applyNumberFormat="1" applyFont="1" applyFill="1" applyBorder="1" applyAlignment="1">
      <alignment vertical="center" shrinkToFit="1"/>
    </xf>
    <xf numFmtId="41" fontId="2" fillId="0" borderId="4" xfId="1" applyNumberFormat="1" applyFont="1" applyFill="1" applyBorder="1" applyAlignment="1">
      <alignment vertical="center" shrinkToFit="1"/>
    </xf>
    <xf numFmtId="41" fontId="2" fillId="0" borderId="5" xfId="1" applyNumberFormat="1" applyFont="1" applyFill="1" applyBorder="1" applyAlignment="1">
      <alignment vertical="center" shrinkToFit="1"/>
    </xf>
    <xf numFmtId="177" fontId="2" fillId="0" borderId="6" xfId="1" applyNumberFormat="1" applyFont="1" applyFill="1" applyBorder="1" applyAlignment="1">
      <alignment horizontal="right" vertical="center" shrinkToFit="1"/>
    </xf>
    <xf numFmtId="0" fontId="2" fillId="0" borderId="21" xfId="1" applyFont="1" applyFill="1" applyBorder="1" applyAlignment="1">
      <alignment horizontal="left" vertical="center" shrinkToFit="1"/>
    </xf>
    <xf numFmtId="0" fontId="2" fillId="0" borderId="24" xfId="1" applyFont="1" applyFill="1" applyBorder="1" applyAlignment="1">
      <alignment horizontal="left" vertical="center" shrinkToFit="1"/>
    </xf>
    <xf numFmtId="0" fontId="5" fillId="0" borderId="24" xfId="1" applyFont="1" applyFill="1" applyBorder="1" applyAlignment="1">
      <alignment horizontal="left" vertical="center" shrinkToFit="1"/>
    </xf>
    <xf numFmtId="0" fontId="2" fillId="0" borderId="14" xfId="1" applyFont="1" applyFill="1" applyBorder="1" applyAlignment="1">
      <alignment vertical="center" shrinkToFit="1"/>
    </xf>
    <xf numFmtId="0" fontId="2" fillId="0" borderId="32" xfId="1" applyFont="1" applyFill="1" applyBorder="1" applyAlignment="1">
      <alignment vertical="center" shrinkToFit="1"/>
    </xf>
    <xf numFmtId="0" fontId="2" fillId="0" borderId="33" xfId="1" applyFont="1" applyFill="1" applyBorder="1" applyAlignment="1">
      <alignment horizontal="left" vertical="center" shrinkToFit="1"/>
    </xf>
    <xf numFmtId="0" fontId="2" fillId="0" borderId="3" xfId="1" applyFont="1" applyFill="1" applyBorder="1" applyAlignment="1">
      <alignment horizontal="centerContinuous" vertical="center" shrinkToFit="1"/>
    </xf>
    <xf numFmtId="0" fontId="2" fillId="0" borderId="34" xfId="1" applyFont="1" applyFill="1" applyBorder="1" applyAlignment="1">
      <alignment vertical="center" shrinkToFit="1"/>
    </xf>
    <xf numFmtId="0" fontId="2" fillId="0" borderId="33" xfId="1" applyFont="1" applyFill="1" applyBorder="1" applyAlignment="1">
      <alignment vertical="center" shrinkToFit="1"/>
    </xf>
    <xf numFmtId="177" fontId="6" fillId="0" borderId="19" xfId="1" applyNumberFormat="1" applyFont="1" applyFill="1" applyBorder="1" applyAlignment="1">
      <alignment vertical="center" shrinkToFit="1"/>
    </xf>
    <xf numFmtId="177" fontId="6" fillId="0" borderId="22" xfId="1" applyNumberFormat="1" applyFont="1" applyFill="1" applyBorder="1" applyAlignment="1">
      <alignment vertical="center" shrinkToFit="1"/>
    </xf>
    <xf numFmtId="41" fontId="6" fillId="0" borderId="23" xfId="1" applyNumberFormat="1" applyFont="1" applyFill="1" applyBorder="1" applyAlignment="1">
      <alignment vertical="center" shrinkToFit="1"/>
    </xf>
    <xf numFmtId="177" fontId="6" fillId="0" borderId="25" xfId="1" applyNumberFormat="1" applyFont="1" applyFill="1" applyBorder="1" applyAlignment="1">
      <alignment vertical="center" shrinkToFit="1"/>
    </xf>
    <xf numFmtId="41" fontId="6" fillId="0" borderId="26" xfId="1" applyNumberFormat="1" applyFont="1" applyFill="1" applyBorder="1" applyAlignment="1">
      <alignment vertical="center" shrinkToFit="1"/>
    </xf>
    <xf numFmtId="177" fontId="6" fillId="0" borderId="28" xfId="1" applyNumberFormat="1" applyFont="1" applyFill="1" applyBorder="1" applyAlignment="1">
      <alignment vertical="center" shrinkToFit="1"/>
    </xf>
    <xf numFmtId="41" fontId="6" fillId="0" borderId="31" xfId="1" applyNumberFormat="1" applyFont="1" applyFill="1" applyBorder="1" applyAlignment="1">
      <alignment vertical="center" shrinkToFit="1"/>
    </xf>
    <xf numFmtId="41" fontId="6" fillId="0" borderId="17" xfId="1" applyNumberFormat="1" applyFont="1" applyFill="1" applyBorder="1" applyAlignment="1">
      <alignment vertical="center" shrinkToFit="1"/>
    </xf>
    <xf numFmtId="177" fontId="6" fillId="0" borderId="1" xfId="1" applyNumberFormat="1" applyFont="1" applyFill="1" applyBorder="1" applyAlignment="1">
      <alignment vertical="center" shrinkToFit="1"/>
    </xf>
    <xf numFmtId="0" fontId="14" fillId="0" borderId="0" xfId="12">
      <alignment vertical="center"/>
    </xf>
    <xf numFmtId="0" fontId="16" fillId="0" borderId="0" xfId="12" applyFont="1" applyAlignment="1">
      <alignment vertical="distributed" textRotation="255"/>
    </xf>
    <xf numFmtId="0" fontId="20" fillId="0" borderId="0" xfId="1" applyFont="1" applyAlignment="1">
      <alignment vertical="center"/>
    </xf>
    <xf numFmtId="0" fontId="2" fillId="0" borderId="0" xfId="1" applyFont="1" applyAlignment="1">
      <alignment vertical="center"/>
    </xf>
    <xf numFmtId="0" fontId="21" fillId="0" borderId="0" xfId="1" applyFont="1" applyAlignment="1">
      <alignment vertical="center"/>
    </xf>
    <xf numFmtId="0" fontId="22" fillId="0" borderId="0" xfId="1" applyFont="1" applyAlignment="1">
      <alignment vertical="center"/>
    </xf>
    <xf numFmtId="0" fontId="2" fillId="0" borderId="0" xfId="1" applyFont="1" applyAlignment="1">
      <alignment horizontal="right"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vertical="center"/>
    </xf>
    <xf numFmtId="41" fontId="2" fillId="0" borderId="4" xfId="1" applyNumberFormat="1" applyFont="1" applyBorder="1" applyAlignment="1">
      <alignment vertical="center"/>
    </xf>
    <xf numFmtId="0" fontId="23" fillId="0" borderId="0" xfId="1" applyFont="1" applyAlignment="1">
      <alignment vertical="center"/>
    </xf>
    <xf numFmtId="0" fontId="2" fillId="0" borderId="0" xfId="1" applyFont="1" applyBorder="1" applyAlignment="1">
      <alignment horizontal="center" vertical="center"/>
    </xf>
    <xf numFmtId="0" fontId="2" fillId="0" borderId="0" xfId="1" applyFont="1" applyBorder="1" applyAlignment="1">
      <alignment vertical="center"/>
    </xf>
    <xf numFmtId="0" fontId="2" fillId="0" borderId="4" xfId="1" applyFont="1" applyBorder="1" applyAlignment="1">
      <alignment horizontal="center" vertical="center" shrinkToFit="1"/>
    </xf>
    <xf numFmtId="0" fontId="2" fillId="0" borderId="3" xfId="1" applyFont="1" applyFill="1" applyBorder="1" applyAlignment="1">
      <alignment horizontal="center" vertical="center" shrinkToFit="1"/>
    </xf>
    <xf numFmtId="177" fontId="2" fillId="0" borderId="5" xfId="1" applyNumberFormat="1" applyFont="1" applyFill="1" applyBorder="1" applyAlignment="1">
      <alignment vertical="center" shrinkToFit="1"/>
    </xf>
    <xf numFmtId="177" fontId="6" fillId="0" borderId="20" xfId="1" applyNumberFormat="1" applyFont="1" applyFill="1" applyBorder="1" applyAlignment="1">
      <alignment vertical="center" shrinkToFit="1"/>
    </xf>
    <xf numFmtId="177" fontId="6" fillId="0" borderId="29" xfId="1" applyNumberFormat="1" applyFont="1" applyFill="1" applyBorder="1" applyAlignment="1">
      <alignment vertical="center" shrinkToFit="1"/>
    </xf>
    <xf numFmtId="177" fontId="6" fillId="0" borderId="35" xfId="1" applyNumberFormat="1" applyFont="1" applyFill="1" applyBorder="1" applyAlignment="1">
      <alignment vertical="center" shrinkToFit="1"/>
    </xf>
    <xf numFmtId="177" fontId="6" fillId="0" borderId="8" xfId="1" applyNumberFormat="1" applyFont="1" applyFill="1" applyBorder="1" applyAlignment="1">
      <alignment vertical="center" shrinkToFit="1"/>
    </xf>
    <xf numFmtId="177" fontId="6" fillId="0" borderId="13" xfId="1" applyNumberFormat="1" applyFont="1" applyFill="1" applyBorder="1" applyAlignment="1">
      <alignment vertical="center" shrinkToFit="1"/>
    </xf>
    <xf numFmtId="177" fontId="6" fillId="0" borderId="36" xfId="1" applyNumberFormat="1" applyFont="1" applyFill="1" applyBorder="1" applyAlignment="1">
      <alignment vertical="center" shrinkToFit="1"/>
    </xf>
    <xf numFmtId="177" fontId="6" fillId="0" borderId="16" xfId="1" applyNumberFormat="1" applyFont="1" applyFill="1" applyBorder="1" applyAlignment="1">
      <alignment vertical="center" shrinkToFit="1"/>
    </xf>
    <xf numFmtId="0" fontId="2" fillId="0" borderId="37" xfId="1" applyFont="1" applyFill="1" applyBorder="1" applyAlignment="1">
      <alignment horizontal="center" vertical="center" shrinkToFit="1"/>
    </xf>
    <xf numFmtId="177" fontId="6" fillId="0" borderId="38" xfId="1" applyNumberFormat="1" applyFont="1" applyFill="1" applyBorder="1" applyAlignment="1">
      <alignment vertical="center" shrinkToFit="1"/>
    </xf>
    <xf numFmtId="177" fontId="6" fillId="0" borderId="39" xfId="1" applyNumberFormat="1" applyFont="1" applyFill="1" applyBorder="1" applyAlignment="1">
      <alignment vertical="center" shrinkToFit="1"/>
    </xf>
    <xf numFmtId="0" fontId="17" fillId="0" borderId="0" xfId="12" applyFont="1" applyAlignment="1">
      <alignment horizontal="distributed"/>
    </xf>
    <xf numFmtId="0" fontId="15" fillId="0" borderId="0" xfId="12" applyFont="1" applyAlignment="1">
      <alignment horizontal="center"/>
    </xf>
    <xf numFmtId="0" fontId="16" fillId="0" borderId="0" xfId="12" applyFont="1" applyAlignment="1">
      <alignment horizontal="center"/>
    </xf>
    <xf numFmtId="0" fontId="18" fillId="0" borderId="0" xfId="12" applyFont="1" applyAlignment="1">
      <alignment horizontal="center" vertical="center"/>
    </xf>
    <xf numFmtId="0" fontId="2" fillId="0" borderId="1" xfId="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2" fillId="0" borderId="3" xfId="1" applyFont="1" applyFill="1" applyBorder="1" applyAlignment="1">
      <alignment horizontal="center" vertical="center" shrinkToFit="1"/>
    </xf>
    <xf numFmtId="0" fontId="2" fillId="0" borderId="0" xfId="1" applyFont="1" applyFill="1" applyAlignment="1">
      <alignment horizontal="right" vertical="center" shrinkToFit="1"/>
    </xf>
    <xf numFmtId="0" fontId="2" fillId="0" borderId="0" xfId="1" applyFont="1" applyFill="1" applyAlignment="1">
      <alignment horizontal="center" vertical="center" shrinkToFit="1"/>
    </xf>
    <xf numFmtId="0" fontId="2" fillId="0" borderId="6" xfId="1" applyFont="1" applyFill="1" applyBorder="1" applyAlignment="1">
      <alignment horizontal="center" vertical="center" textRotation="255" shrinkToFit="1"/>
    </xf>
    <xf numFmtId="0" fontId="2" fillId="0" borderId="7" xfId="1" applyFont="1" applyFill="1" applyBorder="1" applyAlignment="1">
      <alignment horizontal="center" vertical="center" textRotation="255" shrinkToFit="1"/>
    </xf>
    <xf numFmtId="0" fontId="2" fillId="0" borderId="5" xfId="1" applyFont="1" applyFill="1" applyBorder="1" applyAlignment="1">
      <alignment horizontal="center" vertical="center" textRotation="255" shrinkToFit="1"/>
    </xf>
    <xf numFmtId="0" fontId="2" fillId="0" borderId="1" xfId="1" applyFont="1" applyFill="1" applyBorder="1" applyAlignment="1">
      <alignment horizontal="left" vertical="center" shrinkToFit="1"/>
    </xf>
    <xf numFmtId="0" fontId="2" fillId="0" borderId="3" xfId="1" applyFont="1" applyFill="1" applyBorder="1" applyAlignment="1">
      <alignment horizontal="left" vertical="center" shrinkToFit="1"/>
    </xf>
    <xf numFmtId="0" fontId="2" fillId="0" borderId="4" xfId="1" applyFont="1" applyFill="1" applyBorder="1" applyAlignment="1">
      <alignment horizontal="center" vertical="center" textRotation="255" shrinkToFit="1"/>
    </xf>
    <xf numFmtId="0" fontId="2" fillId="0" borderId="4" xfId="1" applyFont="1" applyFill="1" applyBorder="1" applyAlignment="1">
      <alignment horizontal="left" vertical="center" shrinkToFit="1"/>
    </xf>
    <xf numFmtId="0" fontId="2" fillId="0" borderId="6" xfId="1" applyFont="1" applyFill="1" applyBorder="1" applyAlignment="1">
      <alignment vertical="center" textRotation="255" shrinkToFit="1"/>
    </xf>
    <xf numFmtId="0" fontId="2" fillId="0" borderId="7" xfId="1" applyFont="1" applyFill="1" applyBorder="1" applyAlignment="1">
      <alignment vertical="center" textRotation="255" shrinkToFit="1"/>
    </xf>
    <xf numFmtId="0" fontId="2" fillId="0" borderId="5" xfId="1" applyFont="1" applyFill="1" applyBorder="1" applyAlignment="1">
      <alignment horizontal="left" vertical="center" shrinkToFit="1"/>
    </xf>
    <xf numFmtId="177" fontId="6" fillId="0" borderId="5" xfId="1" applyNumberFormat="1" applyFont="1" applyFill="1" applyBorder="1" applyAlignment="1">
      <alignment vertical="center" shrinkToFit="1"/>
    </xf>
    <xf numFmtId="177" fontId="6" fillId="0" borderId="7" xfId="1" applyNumberFormat="1" applyFont="1" applyFill="1" applyBorder="1" applyAlignment="1">
      <alignment vertical="center" shrinkToFit="1"/>
    </xf>
    <xf numFmtId="41" fontId="6" fillId="0" borderId="5" xfId="1" applyNumberFormat="1" applyFont="1" applyFill="1" applyBorder="1" applyAlignment="1">
      <alignment horizontal="right" vertical="center" shrinkToFit="1"/>
    </xf>
    <xf numFmtId="41" fontId="6" fillId="0" borderId="7" xfId="1" applyNumberFormat="1" applyFont="1" applyFill="1" applyBorder="1" applyAlignment="1">
      <alignment horizontal="right" vertical="center" shrinkToFit="1"/>
    </xf>
    <xf numFmtId="0" fontId="2" fillId="0" borderId="0" xfId="1" applyFont="1" applyFill="1" applyBorder="1" applyAlignment="1">
      <alignment horizontal="center" vertical="center" shrinkToFit="1"/>
    </xf>
    <xf numFmtId="0" fontId="5" fillId="0" borderId="6" xfId="1" applyFont="1" applyBorder="1"/>
    <xf numFmtId="0" fontId="5" fillId="0" borderId="7" xfId="1" applyFont="1" applyBorder="1"/>
    <xf numFmtId="0" fontId="2" fillId="0" borderId="12" xfId="1" applyFont="1" applyFill="1" applyBorder="1" applyAlignment="1">
      <alignment horizontal="left" vertical="center" shrinkToFit="1"/>
    </xf>
    <xf numFmtId="41" fontId="6" fillId="0" borderId="5" xfId="1" applyNumberFormat="1" applyFont="1" applyFill="1" applyBorder="1" applyAlignment="1">
      <alignment horizontal="center" vertical="center" shrinkToFit="1"/>
    </xf>
    <xf numFmtId="41" fontId="6" fillId="0" borderId="7" xfId="1" applyNumberFormat="1" applyFont="1" applyFill="1" applyBorder="1" applyAlignment="1">
      <alignment vertical="center" shrinkToFit="1"/>
    </xf>
    <xf numFmtId="0" fontId="2" fillId="0" borderId="2" xfId="1" applyFont="1" applyFill="1" applyBorder="1" applyAlignment="1">
      <alignment horizontal="left" vertical="center" shrinkToFit="1"/>
    </xf>
    <xf numFmtId="177" fontId="2" fillId="0" borderId="5" xfId="1" applyNumberFormat="1" applyFont="1" applyFill="1" applyBorder="1" applyAlignment="1">
      <alignment vertical="center" shrinkToFit="1"/>
    </xf>
    <xf numFmtId="177" fontId="2" fillId="0" borderId="7" xfId="1" applyNumberFormat="1" applyFont="1" applyFill="1" applyBorder="1" applyAlignment="1">
      <alignment vertical="center" shrinkToFit="1"/>
    </xf>
    <xf numFmtId="0" fontId="2" fillId="0" borderId="13" xfId="1" applyFont="1" applyFill="1" applyBorder="1" applyAlignment="1">
      <alignment horizontal="center" vertical="center" textRotation="255" shrinkToFit="1"/>
    </xf>
    <xf numFmtId="0" fontId="2" fillId="0" borderId="8" xfId="1" applyFont="1" applyFill="1" applyBorder="1" applyAlignment="1">
      <alignment horizontal="center" vertical="center" textRotation="255" shrinkToFit="1"/>
    </xf>
    <xf numFmtId="0" fontId="2" fillId="0" borderId="9" xfId="1" applyFont="1" applyFill="1" applyBorder="1" applyAlignment="1">
      <alignment horizontal="center" vertical="center" textRotation="255" shrinkToFit="1"/>
    </xf>
    <xf numFmtId="0" fontId="2" fillId="0" borderId="13" xfId="1" applyFont="1" applyFill="1" applyBorder="1" applyAlignment="1">
      <alignment horizontal="left" vertical="center" wrapText="1" shrinkToFit="1"/>
    </xf>
    <xf numFmtId="0" fontId="2" fillId="0" borderId="14" xfId="1" applyFont="1" applyFill="1" applyBorder="1" applyAlignment="1">
      <alignment horizontal="left" vertical="center" wrapText="1" shrinkToFit="1"/>
    </xf>
    <xf numFmtId="0" fontId="2" fillId="0" borderId="9" xfId="1" applyFont="1" applyFill="1" applyBorder="1" applyAlignment="1">
      <alignment horizontal="left" vertical="center" wrapText="1" shrinkToFit="1"/>
    </xf>
    <xf numFmtId="0" fontId="2" fillId="0" borderId="11" xfId="1" applyFont="1" applyFill="1" applyBorder="1" applyAlignment="1">
      <alignment horizontal="left" vertical="center" wrapText="1" shrinkToFit="1"/>
    </xf>
    <xf numFmtId="0" fontId="2" fillId="0" borderId="0" xfId="1" applyFont="1" applyFill="1" applyAlignment="1">
      <alignment horizontal="right" vertical="center"/>
    </xf>
    <xf numFmtId="0" fontId="19" fillId="0" borderId="0" xfId="1" applyFont="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3"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4"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7" xfId="1" applyFont="1" applyFill="1" applyBorder="1" applyAlignment="1">
      <alignment horizontal="center" vertical="center" shrinkToFit="1"/>
    </xf>
  </cellXfs>
  <cellStyles count="14">
    <cellStyle name="Calc Currency (0)" xfId="2"/>
    <cellStyle name="entry" xfId="3"/>
    <cellStyle name="Header1" xfId="4"/>
    <cellStyle name="Header2" xfId="5"/>
    <cellStyle name="Normal_#18-Internet" xfId="6"/>
    <cellStyle name="price" xfId="7"/>
    <cellStyle name="revised" xfId="8"/>
    <cellStyle name="section" xfId="9"/>
    <cellStyle name="title" xfId="10"/>
    <cellStyle name="桁区切り 2" xfId="13"/>
    <cellStyle name="標準" xfId="0" builtinId="0"/>
    <cellStyle name="標準 2" xfId="1"/>
    <cellStyle name="標準 3" xfId="11"/>
    <cellStyle name="標準 4" xfId="1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workbookViewId="0">
      <selection activeCell="D12" sqref="D12"/>
    </sheetView>
  </sheetViews>
  <sheetFormatPr defaultRowHeight="13.5"/>
  <cols>
    <col min="1" max="7" width="9.625" style="77" customWidth="1"/>
    <col min="8" max="16384" width="9" style="77"/>
  </cols>
  <sheetData>
    <row r="1" spans="1:5" ht="24" customHeight="1">
      <c r="B1" s="105"/>
      <c r="C1" s="105"/>
      <c r="D1" s="105"/>
    </row>
    <row r="2" spans="1:5" ht="24" customHeight="1">
      <c r="B2" s="105"/>
      <c r="C2" s="105"/>
      <c r="D2" s="105"/>
    </row>
    <row r="3" spans="1:5" ht="24" customHeight="1">
      <c r="B3" s="106"/>
      <c r="C3" s="106"/>
      <c r="D3" s="106"/>
    </row>
    <row r="4" spans="1:5" ht="24" customHeight="1">
      <c r="B4" s="104" t="s">
        <v>340</v>
      </c>
      <c r="C4" s="104"/>
      <c r="D4" s="104"/>
    </row>
    <row r="5" spans="1:5" ht="24" customHeight="1"/>
    <row r="6" spans="1:5" ht="24" customHeight="1"/>
    <row r="7" spans="1:5" ht="24" customHeight="1"/>
    <row r="8" spans="1:5" ht="24" customHeight="1"/>
    <row r="9" spans="1:5" ht="24" customHeight="1"/>
    <row r="10" spans="1:5" ht="24" customHeight="1">
      <c r="C10" s="78"/>
    </row>
    <row r="11" spans="1:5" ht="30" customHeight="1">
      <c r="A11" s="107" t="s">
        <v>297</v>
      </c>
      <c r="B11" s="107"/>
      <c r="C11" s="107"/>
      <c r="D11" s="107"/>
      <c r="E11" s="107"/>
    </row>
    <row r="12" spans="1:5" ht="24" customHeight="1">
      <c r="C12" s="78"/>
    </row>
    <row r="13" spans="1:5" ht="24" customHeight="1">
      <c r="C13" s="78"/>
    </row>
    <row r="14" spans="1:5" ht="24" customHeight="1">
      <c r="C14" s="78"/>
    </row>
    <row r="15" spans="1:5" ht="24" customHeight="1">
      <c r="C15" s="78"/>
    </row>
    <row r="16" spans="1:5" ht="24" customHeight="1">
      <c r="C16" s="78"/>
    </row>
    <row r="17" spans="1:5" ht="24" customHeight="1">
      <c r="C17" s="78"/>
    </row>
    <row r="18" spans="1:5" ht="24" customHeight="1">
      <c r="C18" s="78"/>
    </row>
    <row r="19" spans="1:5" ht="24" customHeight="1">
      <c r="C19" s="78"/>
    </row>
    <row r="20" spans="1:5" ht="24" customHeight="1">
      <c r="C20" s="78"/>
    </row>
    <row r="21" spans="1:5" ht="24" customHeight="1">
      <c r="C21" s="78"/>
    </row>
    <row r="22" spans="1:5" ht="24" customHeight="1">
      <c r="C22" s="78"/>
    </row>
    <row r="23" spans="1:5" ht="24" customHeight="1">
      <c r="C23" s="78"/>
    </row>
    <row r="24" spans="1:5" ht="24" customHeight="1">
      <c r="C24" s="78"/>
    </row>
    <row r="25" spans="1:5" ht="24" customHeight="1">
      <c r="C25" s="78"/>
    </row>
    <row r="26" spans="1:5" ht="24" customHeight="1"/>
    <row r="27" spans="1:5" ht="24" customHeight="1"/>
    <row r="28" spans="1:5" ht="24" customHeight="1"/>
    <row r="29" spans="1:5" ht="24" customHeight="1">
      <c r="A29" s="104" t="s">
        <v>294</v>
      </c>
      <c r="B29" s="104"/>
      <c r="C29" s="104"/>
      <c r="D29" s="104"/>
      <c r="E29" s="104"/>
    </row>
    <row r="30" spans="1:5" ht="24" customHeight="1"/>
    <row r="31" spans="1:5" ht="24" customHeight="1"/>
    <row r="32" spans="1:5" ht="24" customHeight="1">
      <c r="B32" s="105"/>
      <c r="C32" s="105"/>
      <c r="D32" s="105"/>
    </row>
    <row r="33" spans="1:5" ht="24" customHeight="1">
      <c r="B33" s="105"/>
      <c r="C33" s="105"/>
      <c r="D33" s="105"/>
    </row>
    <row r="34" spans="1:5" ht="24" customHeight="1">
      <c r="B34" s="106"/>
      <c r="C34" s="106"/>
      <c r="D34" s="106"/>
    </row>
    <row r="35" spans="1:5" ht="24" customHeight="1">
      <c r="B35" s="104" t="s">
        <v>340</v>
      </c>
      <c r="C35" s="104"/>
      <c r="D35" s="104"/>
    </row>
    <row r="36" spans="1:5" ht="24" customHeight="1"/>
    <row r="37" spans="1:5" ht="24" customHeight="1"/>
    <row r="38" spans="1:5" ht="24" customHeight="1"/>
    <row r="39" spans="1:5" ht="24" customHeight="1"/>
    <row r="40" spans="1:5" ht="24" customHeight="1"/>
    <row r="41" spans="1:5" ht="24" customHeight="1">
      <c r="C41" s="78"/>
    </row>
    <row r="42" spans="1:5" ht="30" customHeight="1">
      <c r="A42" s="107" t="s">
        <v>295</v>
      </c>
      <c r="B42" s="107"/>
      <c r="C42" s="107"/>
      <c r="D42" s="107"/>
      <c r="E42" s="107"/>
    </row>
    <row r="43" spans="1:5" ht="24" customHeight="1">
      <c r="C43" s="78"/>
    </row>
    <row r="44" spans="1:5" ht="24" customHeight="1">
      <c r="C44" s="78"/>
    </row>
    <row r="45" spans="1:5" ht="24" customHeight="1">
      <c r="C45" s="78"/>
    </row>
    <row r="46" spans="1:5" ht="24" customHeight="1">
      <c r="C46" s="78"/>
    </row>
    <row r="47" spans="1:5" ht="24" customHeight="1">
      <c r="C47" s="78"/>
    </row>
    <row r="48" spans="1:5" ht="24" customHeight="1">
      <c r="C48" s="78"/>
    </row>
    <row r="49" spans="1:5" ht="24" customHeight="1">
      <c r="C49" s="78"/>
    </row>
    <row r="50" spans="1:5" ht="24" customHeight="1">
      <c r="C50" s="78"/>
    </row>
    <row r="51" spans="1:5" ht="24" customHeight="1">
      <c r="C51" s="78"/>
    </row>
    <row r="52" spans="1:5" ht="24" customHeight="1">
      <c r="C52" s="78"/>
    </row>
    <row r="53" spans="1:5" ht="24" customHeight="1">
      <c r="C53" s="78"/>
    </row>
    <row r="54" spans="1:5" ht="24" customHeight="1">
      <c r="C54" s="78"/>
    </row>
    <row r="55" spans="1:5" ht="24" customHeight="1">
      <c r="C55" s="78"/>
    </row>
    <row r="56" spans="1:5" ht="24" customHeight="1">
      <c r="C56" s="78"/>
    </row>
    <row r="57" spans="1:5" ht="24" customHeight="1"/>
    <row r="58" spans="1:5" ht="24" customHeight="1"/>
    <row r="59" spans="1:5" ht="24" customHeight="1"/>
    <row r="60" spans="1:5" ht="24" customHeight="1">
      <c r="A60" s="104" t="s">
        <v>294</v>
      </c>
      <c r="B60" s="104"/>
      <c r="C60" s="104"/>
      <c r="D60" s="104"/>
      <c r="E60" s="104"/>
    </row>
    <row r="61" spans="1:5" ht="24" customHeight="1"/>
    <row r="62" spans="1:5" ht="24" customHeight="1"/>
    <row r="63" spans="1:5" ht="24" customHeight="1">
      <c r="B63" s="105"/>
      <c r="C63" s="105"/>
      <c r="D63" s="105"/>
    </row>
    <row r="64" spans="1:5" ht="24" customHeight="1">
      <c r="B64" s="105"/>
      <c r="C64" s="105"/>
      <c r="D64" s="105"/>
    </row>
    <row r="65" spans="1:5" ht="24" customHeight="1">
      <c r="B65" s="106"/>
      <c r="C65" s="106"/>
      <c r="D65" s="106"/>
    </row>
    <row r="66" spans="1:5" ht="24" customHeight="1">
      <c r="B66" s="104" t="s">
        <v>339</v>
      </c>
      <c r="C66" s="104"/>
      <c r="D66" s="104"/>
    </row>
    <row r="67" spans="1:5" ht="24" customHeight="1"/>
    <row r="68" spans="1:5" ht="24" customHeight="1"/>
    <row r="69" spans="1:5" ht="24" customHeight="1"/>
    <row r="70" spans="1:5" ht="24" customHeight="1"/>
    <row r="71" spans="1:5" ht="24" customHeight="1"/>
    <row r="72" spans="1:5" ht="24" customHeight="1">
      <c r="C72" s="78"/>
    </row>
    <row r="73" spans="1:5" ht="30" customHeight="1">
      <c r="A73" s="107" t="s">
        <v>296</v>
      </c>
      <c r="B73" s="107"/>
      <c r="C73" s="107"/>
      <c r="D73" s="107"/>
      <c r="E73" s="107"/>
    </row>
    <row r="74" spans="1:5" ht="24" customHeight="1">
      <c r="C74" s="78"/>
    </row>
    <row r="75" spans="1:5" ht="24" customHeight="1">
      <c r="C75" s="78"/>
    </row>
    <row r="76" spans="1:5" ht="24" customHeight="1">
      <c r="C76" s="78"/>
    </row>
    <row r="77" spans="1:5" ht="24" customHeight="1">
      <c r="C77" s="78"/>
    </row>
    <row r="78" spans="1:5" ht="24" customHeight="1">
      <c r="C78" s="78"/>
    </row>
    <row r="79" spans="1:5" ht="24" customHeight="1">
      <c r="C79" s="78"/>
    </row>
    <row r="80" spans="1:5" ht="24" customHeight="1">
      <c r="C80" s="78"/>
    </row>
    <row r="81" spans="1:5" ht="24" customHeight="1">
      <c r="C81" s="78"/>
    </row>
    <row r="82" spans="1:5" ht="24" customHeight="1">
      <c r="C82" s="78"/>
    </row>
    <row r="83" spans="1:5" ht="24" customHeight="1">
      <c r="C83" s="78"/>
    </row>
    <row r="84" spans="1:5" ht="24" customHeight="1">
      <c r="C84" s="78"/>
    </row>
    <row r="85" spans="1:5" ht="24" customHeight="1">
      <c r="C85" s="78"/>
    </row>
    <row r="86" spans="1:5" ht="24" customHeight="1">
      <c r="C86" s="78"/>
    </row>
    <row r="87" spans="1:5" ht="24" customHeight="1">
      <c r="C87" s="78"/>
    </row>
    <row r="88" spans="1:5" ht="24" customHeight="1"/>
    <row r="89" spans="1:5" ht="24" customHeight="1"/>
    <row r="90" spans="1:5" ht="24" customHeight="1"/>
    <row r="91" spans="1:5" ht="24" customHeight="1">
      <c r="A91" s="104" t="s">
        <v>294</v>
      </c>
      <c r="B91" s="104"/>
      <c r="C91" s="104"/>
      <c r="D91" s="104"/>
      <c r="E91" s="104"/>
    </row>
    <row r="92" spans="1:5" ht="24" customHeight="1"/>
    <row r="93" spans="1:5" ht="24" customHeight="1"/>
    <row r="94" spans="1:5" ht="24" customHeight="1"/>
  </sheetData>
  <sheetProtection password="A08E" sheet="1" objects="1" scenarios="1" selectLockedCells="1" selectUnlockedCells="1"/>
  <mergeCells count="18">
    <mergeCell ref="A29:E29"/>
    <mergeCell ref="B1:D1"/>
    <mergeCell ref="B2:D2"/>
    <mergeCell ref="B3:D3"/>
    <mergeCell ref="B4:D4"/>
    <mergeCell ref="A11:E11"/>
    <mergeCell ref="A91:E91"/>
    <mergeCell ref="B32:D32"/>
    <mergeCell ref="B33:D33"/>
    <mergeCell ref="B34:D34"/>
    <mergeCell ref="B35:D35"/>
    <mergeCell ref="A42:E42"/>
    <mergeCell ref="A60:E60"/>
    <mergeCell ref="B63:D63"/>
    <mergeCell ref="B64:D64"/>
    <mergeCell ref="B65:D65"/>
    <mergeCell ref="B66:D66"/>
    <mergeCell ref="A73:E73"/>
  </mergeCells>
  <phoneticPr fontId="3"/>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topLeftCell="A4" zoomScaleNormal="100" zoomScaleSheetLayoutView="100" workbookViewId="0">
      <selection activeCell="F22" sqref="F22"/>
    </sheetView>
  </sheetViews>
  <sheetFormatPr defaultRowHeight="13.5"/>
  <cols>
    <col min="1" max="1" width="3.75" style="1" customWidth="1"/>
    <col min="2" max="2" width="3.375" style="1" customWidth="1"/>
    <col min="3" max="3" width="36.125" style="1" customWidth="1"/>
    <col min="4" max="9" width="11.5" style="1" customWidth="1"/>
    <col min="10" max="10" width="25.25" style="1" customWidth="1"/>
    <col min="11" max="258" width="9" style="1"/>
    <col min="259" max="259" width="3.75" style="1" customWidth="1"/>
    <col min="260" max="260" width="3.375" style="1" customWidth="1"/>
    <col min="261" max="261" width="36.125" style="1" customWidth="1"/>
    <col min="262" max="265" width="11.5" style="1" customWidth="1"/>
    <col min="266" max="266" width="25.25" style="1" customWidth="1"/>
    <col min="267" max="514" width="9" style="1"/>
    <col min="515" max="515" width="3.75" style="1" customWidth="1"/>
    <col min="516" max="516" width="3.375" style="1" customWidth="1"/>
    <col min="517" max="517" width="36.125" style="1" customWidth="1"/>
    <col min="518" max="521" width="11.5" style="1" customWidth="1"/>
    <col min="522" max="522" width="25.25" style="1" customWidth="1"/>
    <col min="523" max="770" width="9" style="1"/>
    <col min="771" max="771" width="3.75" style="1" customWidth="1"/>
    <col min="772" max="772" width="3.375" style="1" customWidth="1"/>
    <col min="773" max="773" width="36.125" style="1" customWidth="1"/>
    <col min="774" max="777" width="11.5" style="1" customWidth="1"/>
    <col min="778" max="778" width="25.25" style="1" customWidth="1"/>
    <col min="779" max="1026" width="9" style="1"/>
    <col min="1027" max="1027" width="3.75" style="1" customWidth="1"/>
    <col min="1028" max="1028" width="3.375" style="1" customWidth="1"/>
    <col min="1029" max="1029" width="36.125" style="1" customWidth="1"/>
    <col min="1030" max="1033" width="11.5" style="1" customWidth="1"/>
    <col min="1034" max="1034" width="25.25" style="1" customWidth="1"/>
    <col min="1035" max="1282" width="9" style="1"/>
    <col min="1283" max="1283" width="3.75" style="1" customWidth="1"/>
    <col min="1284" max="1284" width="3.375" style="1" customWidth="1"/>
    <col min="1285" max="1285" width="36.125" style="1" customWidth="1"/>
    <col min="1286" max="1289" width="11.5" style="1" customWidth="1"/>
    <col min="1290" max="1290" width="25.25" style="1" customWidth="1"/>
    <col min="1291" max="1538" width="9" style="1"/>
    <col min="1539" max="1539" width="3.75" style="1" customWidth="1"/>
    <col min="1540" max="1540" width="3.375" style="1" customWidth="1"/>
    <col min="1541" max="1541" width="36.125" style="1" customWidth="1"/>
    <col min="1542" max="1545" width="11.5" style="1" customWidth="1"/>
    <col min="1546" max="1546" width="25.25" style="1" customWidth="1"/>
    <col min="1547" max="1794" width="9" style="1"/>
    <col min="1795" max="1795" width="3.75" style="1" customWidth="1"/>
    <col min="1796" max="1796" width="3.375" style="1" customWidth="1"/>
    <col min="1797" max="1797" width="36.125" style="1" customWidth="1"/>
    <col min="1798" max="1801" width="11.5" style="1" customWidth="1"/>
    <col min="1802" max="1802" width="25.25" style="1" customWidth="1"/>
    <col min="1803" max="2050" width="9" style="1"/>
    <col min="2051" max="2051" width="3.75" style="1" customWidth="1"/>
    <col min="2052" max="2052" width="3.375" style="1" customWidth="1"/>
    <col min="2053" max="2053" width="36.125" style="1" customWidth="1"/>
    <col min="2054" max="2057" width="11.5" style="1" customWidth="1"/>
    <col min="2058" max="2058" width="25.25" style="1" customWidth="1"/>
    <col min="2059" max="2306" width="9" style="1"/>
    <col min="2307" max="2307" width="3.75" style="1" customWidth="1"/>
    <col min="2308" max="2308" width="3.375" style="1" customWidth="1"/>
    <col min="2309" max="2309" width="36.125" style="1" customWidth="1"/>
    <col min="2310" max="2313" width="11.5" style="1" customWidth="1"/>
    <col min="2314" max="2314" width="25.25" style="1" customWidth="1"/>
    <col min="2315" max="2562" width="9" style="1"/>
    <col min="2563" max="2563" width="3.75" style="1" customWidth="1"/>
    <col min="2564" max="2564" width="3.375" style="1" customWidth="1"/>
    <col min="2565" max="2565" width="36.125" style="1" customWidth="1"/>
    <col min="2566" max="2569" width="11.5" style="1" customWidth="1"/>
    <col min="2570" max="2570" width="25.25" style="1" customWidth="1"/>
    <col min="2571" max="2818" width="9" style="1"/>
    <col min="2819" max="2819" width="3.75" style="1" customWidth="1"/>
    <col min="2820" max="2820" width="3.375" style="1" customWidth="1"/>
    <col min="2821" max="2821" width="36.125" style="1" customWidth="1"/>
    <col min="2822" max="2825" width="11.5" style="1" customWidth="1"/>
    <col min="2826" max="2826" width="25.25" style="1" customWidth="1"/>
    <col min="2827" max="3074" width="9" style="1"/>
    <col min="3075" max="3075" width="3.75" style="1" customWidth="1"/>
    <col min="3076" max="3076" width="3.375" style="1" customWidth="1"/>
    <col min="3077" max="3077" width="36.125" style="1" customWidth="1"/>
    <col min="3078" max="3081" width="11.5" style="1" customWidth="1"/>
    <col min="3082" max="3082" width="25.25" style="1" customWidth="1"/>
    <col min="3083" max="3330" width="9" style="1"/>
    <col min="3331" max="3331" width="3.75" style="1" customWidth="1"/>
    <col min="3332" max="3332" width="3.375" style="1" customWidth="1"/>
    <col min="3333" max="3333" width="36.125" style="1" customWidth="1"/>
    <col min="3334" max="3337" width="11.5" style="1" customWidth="1"/>
    <col min="3338" max="3338" width="25.25" style="1" customWidth="1"/>
    <col min="3339" max="3586" width="9" style="1"/>
    <col min="3587" max="3587" width="3.75" style="1" customWidth="1"/>
    <col min="3588" max="3588" width="3.375" style="1" customWidth="1"/>
    <col min="3589" max="3589" width="36.125" style="1" customWidth="1"/>
    <col min="3590" max="3593" width="11.5" style="1" customWidth="1"/>
    <col min="3594" max="3594" width="25.25" style="1" customWidth="1"/>
    <col min="3595" max="3842" width="9" style="1"/>
    <col min="3843" max="3843" width="3.75" style="1" customWidth="1"/>
    <col min="3844" max="3844" width="3.375" style="1" customWidth="1"/>
    <col min="3845" max="3845" width="36.125" style="1" customWidth="1"/>
    <col min="3846" max="3849" width="11.5" style="1" customWidth="1"/>
    <col min="3850" max="3850" width="25.25" style="1" customWidth="1"/>
    <col min="3851" max="4098" width="9" style="1"/>
    <col min="4099" max="4099" width="3.75" style="1" customWidth="1"/>
    <col min="4100" max="4100" width="3.375" style="1" customWidth="1"/>
    <col min="4101" max="4101" width="36.125" style="1" customWidth="1"/>
    <col min="4102" max="4105" width="11.5" style="1" customWidth="1"/>
    <col min="4106" max="4106" width="25.25" style="1" customWidth="1"/>
    <col min="4107" max="4354" width="9" style="1"/>
    <col min="4355" max="4355" width="3.75" style="1" customWidth="1"/>
    <col min="4356" max="4356" width="3.375" style="1" customWidth="1"/>
    <col min="4357" max="4357" width="36.125" style="1" customWidth="1"/>
    <col min="4358" max="4361" width="11.5" style="1" customWidth="1"/>
    <col min="4362" max="4362" width="25.25" style="1" customWidth="1"/>
    <col min="4363" max="4610" width="9" style="1"/>
    <col min="4611" max="4611" width="3.75" style="1" customWidth="1"/>
    <col min="4612" max="4612" width="3.375" style="1" customWidth="1"/>
    <col min="4613" max="4613" width="36.125" style="1" customWidth="1"/>
    <col min="4614" max="4617" width="11.5" style="1" customWidth="1"/>
    <col min="4618" max="4618" width="25.25" style="1" customWidth="1"/>
    <col min="4619" max="4866" width="9" style="1"/>
    <col min="4867" max="4867" width="3.75" style="1" customWidth="1"/>
    <col min="4868" max="4868" width="3.375" style="1" customWidth="1"/>
    <col min="4869" max="4869" width="36.125" style="1" customWidth="1"/>
    <col min="4870" max="4873" width="11.5" style="1" customWidth="1"/>
    <col min="4874" max="4874" width="25.25" style="1" customWidth="1"/>
    <col min="4875" max="5122" width="9" style="1"/>
    <col min="5123" max="5123" width="3.75" style="1" customWidth="1"/>
    <col min="5124" max="5124" width="3.375" style="1" customWidth="1"/>
    <col min="5125" max="5125" width="36.125" style="1" customWidth="1"/>
    <col min="5126" max="5129" width="11.5" style="1" customWidth="1"/>
    <col min="5130" max="5130" width="25.25" style="1" customWidth="1"/>
    <col min="5131" max="5378" width="9" style="1"/>
    <col min="5379" max="5379" width="3.75" style="1" customWidth="1"/>
    <col min="5380" max="5380" width="3.375" style="1" customWidth="1"/>
    <col min="5381" max="5381" width="36.125" style="1" customWidth="1"/>
    <col min="5382" max="5385" width="11.5" style="1" customWidth="1"/>
    <col min="5386" max="5386" width="25.25" style="1" customWidth="1"/>
    <col min="5387" max="5634" width="9" style="1"/>
    <col min="5635" max="5635" width="3.75" style="1" customWidth="1"/>
    <col min="5636" max="5636" width="3.375" style="1" customWidth="1"/>
    <col min="5637" max="5637" width="36.125" style="1" customWidth="1"/>
    <col min="5638" max="5641" width="11.5" style="1" customWidth="1"/>
    <col min="5642" max="5642" width="25.25" style="1" customWidth="1"/>
    <col min="5643" max="5890" width="9" style="1"/>
    <col min="5891" max="5891" width="3.75" style="1" customWidth="1"/>
    <col min="5892" max="5892" width="3.375" style="1" customWidth="1"/>
    <col min="5893" max="5893" width="36.125" style="1" customWidth="1"/>
    <col min="5894" max="5897" width="11.5" style="1" customWidth="1"/>
    <col min="5898" max="5898" width="25.25" style="1" customWidth="1"/>
    <col min="5899" max="6146" width="9" style="1"/>
    <col min="6147" max="6147" width="3.75" style="1" customWidth="1"/>
    <col min="6148" max="6148" width="3.375" style="1" customWidth="1"/>
    <col min="6149" max="6149" width="36.125" style="1" customWidth="1"/>
    <col min="6150" max="6153" width="11.5" style="1" customWidth="1"/>
    <col min="6154" max="6154" width="25.25" style="1" customWidth="1"/>
    <col min="6155" max="6402" width="9" style="1"/>
    <col min="6403" max="6403" width="3.75" style="1" customWidth="1"/>
    <col min="6404" max="6404" width="3.375" style="1" customWidth="1"/>
    <col min="6405" max="6405" width="36.125" style="1" customWidth="1"/>
    <col min="6406" max="6409" width="11.5" style="1" customWidth="1"/>
    <col min="6410" max="6410" width="25.25" style="1" customWidth="1"/>
    <col min="6411" max="6658" width="9" style="1"/>
    <col min="6659" max="6659" width="3.75" style="1" customWidth="1"/>
    <col min="6660" max="6660" width="3.375" style="1" customWidth="1"/>
    <col min="6661" max="6661" width="36.125" style="1" customWidth="1"/>
    <col min="6662" max="6665" width="11.5" style="1" customWidth="1"/>
    <col min="6666" max="6666" width="25.25" style="1" customWidth="1"/>
    <col min="6667" max="6914" width="9" style="1"/>
    <col min="6915" max="6915" width="3.75" style="1" customWidth="1"/>
    <col min="6916" max="6916" width="3.375" style="1" customWidth="1"/>
    <col min="6917" max="6917" width="36.125" style="1" customWidth="1"/>
    <col min="6918" max="6921" width="11.5" style="1" customWidth="1"/>
    <col min="6922" max="6922" width="25.25" style="1" customWidth="1"/>
    <col min="6923" max="7170" width="9" style="1"/>
    <col min="7171" max="7171" width="3.75" style="1" customWidth="1"/>
    <col min="7172" max="7172" width="3.375" style="1" customWidth="1"/>
    <col min="7173" max="7173" width="36.125" style="1" customWidth="1"/>
    <col min="7174" max="7177" width="11.5" style="1" customWidth="1"/>
    <col min="7178" max="7178" width="25.25" style="1" customWidth="1"/>
    <col min="7179" max="7426" width="9" style="1"/>
    <col min="7427" max="7427" width="3.75" style="1" customWidth="1"/>
    <col min="7428" max="7428" width="3.375" style="1" customWidth="1"/>
    <col min="7429" max="7429" width="36.125" style="1" customWidth="1"/>
    <col min="7430" max="7433" width="11.5" style="1" customWidth="1"/>
    <col min="7434" max="7434" width="25.25" style="1" customWidth="1"/>
    <col min="7435" max="7682" width="9" style="1"/>
    <col min="7683" max="7683" width="3.75" style="1" customWidth="1"/>
    <col min="7684" max="7684" width="3.375" style="1" customWidth="1"/>
    <col min="7685" max="7685" width="36.125" style="1" customWidth="1"/>
    <col min="7686" max="7689" width="11.5" style="1" customWidth="1"/>
    <col min="7690" max="7690" width="25.25" style="1" customWidth="1"/>
    <col min="7691" max="7938" width="9" style="1"/>
    <col min="7939" max="7939" width="3.75" style="1" customWidth="1"/>
    <col min="7940" max="7940" width="3.375" style="1" customWidth="1"/>
    <col min="7941" max="7941" width="36.125" style="1" customWidth="1"/>
    <col min="7942" max="7945" width="11.5" style="1" customWidth="1"/>
    <col min="7946" max="7946" width="25.25" style="1" customWidth="1"/>
    <col min="7947" max="8194" width="9" style="1"/>
    <col min="8195" max="8195" width="3.75" style="1" customWidth="1"/>
    <col min="8196" max="8196" width="3.375" style="1" customWidth="1"/>
    <col min="8197" max="8197" width="36.125" style="1" customWidth="1"/>
    <col min="8198" max="8201" width="11.5" style="1" customWidth="1"/>
    <col min="8202" max="8202" width="25.25" style="1" customWidth="1"/>
    <col min="8203" max="8450" width="9" style="1"/>
    <col min="8451" max="8451" width="3.75" style="1" customWidth="1"/>
    <col min="8452" max="8452" width="3.375" style="1" customWidth="1"/>
    <col min="8453" max="8453" width="36.125" style="1" customWidth="1"/>
    <col min="8454" max="8457" width="11.5" style="1" customWidth="1"/>
    <col min="8458" max="8458" width="25.25" style="1" customWidth="1"/>
    <col min="8459" max="8706" width="9" style="1"/>
    <col min="8707" max="8707" width="3.75" style="1" customWidth="1"/>
    <col min="8708" max="8708" width="3.375" style="1" customWidth="1"/>
    <col min="8709" max="8709" width="36.125" style="1" customWidth="1"/>
    <col min="8710" max="8713" width="11.5" style="1" customWidth="1"/>
    <col min="8714" max="8714" width="25.25" style="1" customWidth="1"/>
    <col min="8715" max="8962" width="9" style="1"/>
    <col min="8963" max="8963" width="3.75" style="1" customWidth="1"/>
    <col min="8964" max="8964" width="3.375" style="1" customWidth="1"/>
    <col min="8965" max="8965" width="36.125" style="1" customWidth="1"/>
    <col min="8966" max="8969" width="11.5" style="1" customWidth="1"/>
    <col min="8970" max="8970" width="25.25" style="1" customWidth="1"/>
    <col min="8971" max="9218" width="9" style="1"/>
    <col min="9219" max="9219" width="3.75" style="1" customWidth="1"/>
    <col min="9220" max="9220" width="3.375" style="1" customWidth="1"/>
    <col min="9221" max="9221" width="36.125" style="1" customWidth="1"/>
    <col min="9222" max="9225" width="11.5" style="1" customWidth="1"/>
    <col min="9226" max="9226" width="25.25" style="1" customWidth="1"/>
    <col min="9227" max="9474" width="9" style="1"/>
    <col min="9475" max="9475" width="3.75" style="1" customWidth="1"/>
    <col min="9476" max="9476" width="3.375" style="1" customWidth="1"/>
    <col min="9477" max="9477" width="36.125" style="1" customWidth="1"/>
    <col min="9478" max="9481" width="11.5" style="1" customWidth="1"/>
    <col min="9482" max="9482" width="25.25" style="1" customWidth="1"/>
    <col min="9483" max="9730" width="9" style="1"/>
    <col min="9731" max="9731" width="3.75" style="1" customWidth="1"/>
    <col min="9732" max="9732" width="3.375" style="1" customWidth="1"/>
    <col min="9733" max="9733" width="36.125" style="1" customWidth="1"/>
    <col min="9734" max="9737" width="11.5" style="1" customWidth="1"/>
    <col min="9738" max="9738" width="25.25" style="1" customWidth="1"/>
    <col min="9739" max="9986" width="9" style="1"/>
    <col min="9987" max="9987" width="3.75" style="1" customWidth="1"/>
    <col min="9988" max="9988" width="3.375" style="1" customWidth="1"/>
    <col min="9989" max="9989" width="36.125" style="1" customWidth="1"/>
    <col min="9990" max="9993" width="11.5" style="1" customWidth="1"/>
    <col min="9994" max="9994" width="25.25" style="1" customWidth="1"/>
    <col min="9995" max="10242" width="9" style="1"/>
    <col min="10243" max="10243" width="3.75" style="1" customWidth="1"/>
    <col min="10244" max="10244" width="3.375" style="1" customWidth="1"/>
    <col min="10245" max="10245" width="36.125" style="1" customWidth="1"/>
    <col min="10246" max="10249" width="11.5" style="1" customWidth="1"/>
    <col min="10250" max="10250" width="25.25" style="1" customWidth="1"/>
    <col min="10251" max="10498" width="9" style="1"/>
    <col min="10499" max="10499" width="3.75" style="1" customWidth="1"/>
    <col min="10500" max="10500" width="3.375" style="1" customWidth="1"/>
    <col min="10501" max="10501" width="36.125" style="1" customWidth="1"/>
    <col min="10502" max="10505" width="11.5" style="1" customWidth="1"/>
    <col min="10506" max="10506" width="25.25" style="1" customWidth="1"/>
    <col min="10507" max="10754" width="9" style="1"/>
    <col min="10755" max="10755" width="3.75" style="1" customWidth="1"/>
    <col min="10756" max="10756" width="3.375" style="1" customWidth="1"/>
    <col min="10757" max="10757" width="36.125" style="1" customWidth="1"/>
    <col min="10758" max="10761" width="11.5" style="1" customWidth="1"/>
    <col min="10762" max="10762" width="25.25" style="1" customWidth="1"/>
    <col min="10763" max="11010" width="9" style="1"/>
    <col min="11011" max="11011" width="3.75" style="1" customWidth="1"/>
    <col min="11012" max="11012" width="3.375" style="1" customWidth="1"/>
    <col min="11013" max="11013" width="36.125" style="1" customWidth="1"/>
    <col min="11014" max="11017" width="11.5" style="1" customWidth="1"/>
    <col min="11018" max="11018" width="25.25" style="1" customWidth="1"/>
    <col min="11019" max="11266" width="9" style="1"/>
    <col min="11267" max="11267" width="3.75" style="1" customWidth="1"/>
    <col min="11268" max="11268" width="3.375" style="1" customWidth="1"/>
    <col min="11269" max="11269" width="36.125" style="1" customWidth="1"/>
    <col min="11270" max="11273" width="11.5" style="1" customWidth="1"/>
    <col min="11274" max="11274" width="25.25" style="1" customWidth="1"/>
    <col min="11275" max="11522" width="9" style="1"/>
    <col min="11523" max="11523" width="3.75" style="1" customWidth="1"/>
    <col min="11524" max="11524" width="3.375" style="1" customWidth="1"/>
    <col min="11525" max="11525" width="36.125" style="1" customWidth="1"/>
    <col min="11526" max="11529" width="11.5" style="1" customWidth="1"/>
    <col min="11530" max="11530" width="25.25" style="1" customWidth="1"/>
    <col min="11531" max="11778" width="9" style="1"/>
    <col min="11779" max="11779" width="3.75" style="1" customWidth="1"/>
    <col min="11780" max="11780" width="3.375" style="1" customWidth="1"/>
    <col min="11781" max="11781" width="36.125" style="1" customWidth="1"/>
    <col min="11782" max="11785" width="11.5" style="1" customWidth="1"/>
    <col min="11786" max="11786" width="25.25" style="1" customWidth="1"/>
    <col min="11787" max="12034" width="9" style="1"/>
    <col min="12035" max="12035" width="3.75" style="1" customWidth="1"/>
    <col min="12036" max="12036" width="3.375" style="1" customWidth="1"/>
    <col min="12037" max="12037" width="36.125" style="1" customWidth="1"/>
    <col min="12038" max="12041" width="11.5" style="1" customWidth="1"/>
    <col min="12042" max="12042" width="25.25" style="1" customWidth="1"/>
    <col min="12043" max="12290" width="9" style="1"/>
    <col min="12291" max="12291" width="3.75" style="1" customWidth="1"/>
    <col min="12292" max="12292" width="3.375" style="1" customWidth="1"/>
    <col min="12293" max="12293" width="36.125" style="1" customWidth="1"/>
    <col min="12294" max="12297" width="11.5" style="1" customWidth="1"/>
    <col min="12298" max="12298" width="25.25" style="1" customWidth="1"/>
    <col min="12299" max="12546" width="9" style="1"/>
    <col min="12547" max="12547" width="3.75" style="1" customWidth="1"/>
    <col min="12548" max="12548" width="3.375" style="1" customWidth="1"/>
    <col min="12549" max="12549" width="36.125" style="1" customWidth="1"/>
    <col min="12550" max="12553" width="11.5" style="1" customWidth="1"/>
    <col min="12554" max="12554" width="25.25" style="1" customWidth="1"/>
    <col min="12555" max="12802" width="9" style="1"/>
    <col min="12803" max="12803" width="3.75" style="1" customWidth="1"/>
    <col min="12804" max="12804" width="3.375" style="1" customWidth="1"/>
    <col min="12805" max="12805" width="36.125" style="1" customWidth="1"/>
    <col min="12806" max="12809" width="11.5" style="1" customWidth="1"/>
    <col min="12810" max="12810" width="25.25" style="1" customWidth="1"/>
    <col min="12811" max="13058" width="9" style="1"/>
    <col min="13059" max="13059" width="3.75" style="1" customWidth="1"/>
    <col min="13060" max="13060" width="3.375" style="1" customWidth="1"/>
    <col min="13061" max="13061" width="36.125" style="1" customWidth="1"/>
    <col min="13062" max="13065" width="11.5" style="1" customWidth="1"/>
    <col min="13066" max="13066" width="25.25" style="1" customWidth="1"/>
    <col min="13067" max="13314" width="9" style="1"/>
    <col min="13315" max="13315" width="3.75" style="1" customWidth="1"/>
    <col min="13316" max="13316" width="3.375" style="1" customWidth="1"/>
    <col min="13317" max="13317" width="36.125" style="1" customWidth="1"/>
    <col min="13318" max="13321" width="11.5" style="1" customWidth="1"/>
    <col min="13322" max="13322" width="25.25" style="1" customWidth="1"/>
    <col min="13323" max="13570" width="9" style="1"/>
    <col min="13571" max="13571" width="3.75" style="1" customWidth="1"/>
    <col min="13572" max="13572" width="3.375" style="1" customWidth="1"/>
    <col min="13573" max="13573" width="36.125" style="1" customWidth="1"/>
    <col min="13574" max="13577" width="11.5" style="1" customWidth="1"/>
    <col min="13578" max="13578" width="25.25" style="1" customWidth="1"/>
    <col min="13579" max="13826" width="9" style="1"/>
    <col min="13827" max="13827" width="3.75" style="1" customWidth="1"/>
    <col min="13828" max="13828" width="3.375" style="1" customWidth="1"/>
    <col min="13829" max="13829" width="36.125" style="1" customWidth="1"/>
    <col min="13830" max="13833" width="11.5" style="1" customWidth="1"/>
    <col min="13834" max="13834" width="25.25" style="1" customWidth="1"/>
    <col min="13835" max="14082" width="9" style="1"/>
    <col min="14083" max="14083" width="3.75" style="1" customWidth="1"/>
    <col min="14084" max="14084" width="3.375" style="1" customWidth="1"/>
    <col min="14085" max="14085" width="36.125" style="1" customWidth="1"/>
    <col min="14086" max="14089" width="11.5" style="1" customWidth="1"/>
    <col min="14090" max="14090" width="25.25" style="1" customWidth="1"/>
    <col min="14091" max="14338" width="9" style="1"/>
    <col min="14339" max="14339" width="3.75" style="1" customWidth="1"/>
    <col min="14340" max="14340" width="3.375" style="1" customWidth="1"/>
    <col min="14341" max="14341" width="36.125" style="1" customWidth="1"/>
    <col min="14342" max="14345" width="11.5" style="1" customWidth="1"/>
    <col min="14346" max="14346" width="25.25" style="1" customWidth="1"/>
    <col min="14347" max="14594" width="9" style="1"/>
    <col min="14595" max="14595" width="3.75" style="1" customWidth="1"/>
    <col min="14596" max="14596" width="3.375" style="1" customWidth="1"/>
    <col min="14597" max="14597" width="36.125" style="1" customWidth="1"/>
    <col min="14598" max="14601" width="11.5" style="1" customWidth="1"/>
    <col min="14602" max="14602" width="25.25" style="1" customWidth="1"/>
    <col min="14603" max="14850" width="9" style="1"/>
    <col min="14851" max="14851" width="3.75" style="1" customWidth="1"/>
    <col min="14852" max="14852" width="3.375" style="1" customWidth="1"/>
    <col min="14853" max="14853" width="36.125" style="1" customWidth="1"/>
    <col min="14854" max="14857" width="11.5" style="1" customWidth="1"/>
    <col min="14858" max="14858" width="25.25" style="1" customWidth="1"/>
    <col min="14859" max="15106" width="9" style="1"/>
    <col min="15107" max="15107" width="3.75" style="1" customWidth="1"/>
    <col min="15108" max="15108" width="3.375" style="1" customWidth="1"/>
    <col min="15109" max="15109" width="36.125" style="1" customWidth="1"/>
    <col min="15110" max="15113" width="11.5" style="1" customWidth="1"/>
    <col min="15114" max="15114" width="25.25" style="1" customWidth="1"/>
    <col min="15115" max="15362" width="9" style="1"/>
    <col min="15363" max="15363" width="3.75" style="1" customWidth="1"/>
    <col min="15364" max="15364" width="3.375" style="1" customWidth="1"/>
    <col min="15365" max="15365" width="36.125" style="1" customWidth="1"/>
    <col min="15366" max="15369" width="11.5" style="1" customWidth="1"/>
    <col min="15370" max="15370" width="25.25" style="1" customWidth="1"/>
    <col min="15371" max="15618" width="9" style="1"/>
    <col min="15619" max="15619" width="3.75" style="1" customWidth="1"/>
    <col min="15620" max="15620" width="3.375" style="1" customWidth="1"/>
    <col min="15621" max="15621" width="36.125" style="1" customWidth="1"/>
    <col min="15622" max="15625" width="11.5" style="1" customWidth="1"/>
    <col min="15626" max="15626" width="25.25" style="1" customWidth="1"/>
    <col min="15627" max="15874" width="9" style="1"/>
    <col min="15875" max="15875" width="3.75" style="1" customWidth="1"/>
    <col min="15876" max="15876" width="3.375" style="1" customWidth="1"/>
    <col min="15877" max="15877" width="36.125" style="1" customWidth="1"/>
    <col min="15878" max="15881" width="11.5" style="1" customWidth="1"/>
    <col min="15882" max="15882" width="25.25" style="1" customWidth="1"/>
    <col min="15883" max="16130" width="9" style="1"/>
    <col min="16131" max="16131" width="3.75" style="1" customWidth="1"/>
    <col min="16132" max="16132" width="3.375" style="1" customWidth="1"/>
    <col min="16133" max="16133" width="36.125" style="1" customWidth="1"/>
    <col min="16134" max="16137" width="11.5" style="1" customWidth="1"/>
    <col min="16138" max="16138" width="25.25" style="1" customWidth="1"/>
    <col min="16139" max="16384" width="9" style="1"/>
  </cols>
  <sheetData>
    <row r="1" spans="1:9" ht="17.25" customHeight="1">
      <c r="A1" s="145" t="s">
        <v>264</v>
      </c>
      <c r="B1" s="146"/>
      <c r="C1" s="36"/>
      <c r="D1" s="39"/>
      <c r="E1" s="39"/>
      <c r="F1" s="39"/>
      <c r="G1" s="39"/>
    </row>
    <row r="2" spans="1:9" ht="17.25" customHeight="1">
      <c r="A2" s="112" t="s">
        <v>263</v>
      </c>
      <c r="B2" s="112"/>
      <c r="C2" s="112"/>
      <c r="D2" s="112"/>
      <c r="E2" s="112"/>
      <c r="F2" s="112"/>
      <c r="G2" s="112"/>
      <c r="H2" s="112"/>
      <c r="I2" s="112"/>
    </row>
    <row r="3" spans="1:9" s="10" customFormat="1" ht="17.25" customHeight="1">
      <c r="A3" s="11"/>
      <c r="B3" s="11"/>
      <c r="C3" s="11"/>
      <c r="D3" s="37"/>
      <c r="E3" s="37"/>
      <c r="F3" s="37"/>
      <c r="G3" s="37"/>
      <c r="H3" s="37"/>
      <c r="I3" s="37"/>
    </row>
    <row r="4" spans="1:9" ht="17.25" customHeight="1">
      <c r="A4" s="127" t="s">
        <v>341</v>
      </c>
      <c r="B4" s="127"/>
      <c r="C4" s="127"/>
      <c r="D4" s="127"/>
      <c r="E4" s="127"/>
      <c r="F4" s="127"/>
      <c r="G4" s="127"/>
      <c r="H4" s="127"/>
      <c r="I4" s="127"/>
    </row>
    <row r="5" spans="1:9" ht="17.25" customHeight="1">
      <c r="A5" s="12"/>
      <c r="B5" s="12"/>
      <c r="C5" s="12"/>
      <c r="D5" s="12"/>
      <c r="E5" s="12"/>
      <c r="F5" s="12"/>
      <c r="G5" s="12"/>
      <c r="H5" s="12"/>
      <c r="I5" s="12" t="s">
        <v>2</v>
      </c>
    </row>
    <row r="6" spans="1:9" ht="17.25" customHeight="1">
      <c r="A6" s="147" t="s">
        <v>3</v>
      </c>
      <c r="B6" s="148"/>
      <c r="C6" s="149"/>
      <c r="D6" s="108" t="s">
        <v>265</v>
      </c>
      <c r="E6" s="109"/>
      <c r="F6" s="110"/>
      <c r="G6" s="153" t="s">
        <v>269</v>
      </c>
      <c r="H6" s="153" t="s">
        <v>270</v>
      </c>
      <c r="I6" s="153" t="s">
        <v>271</v>
      </c>
    </row>
    <row r="7" spans="1:9" ht="17.25" customHeight="1">
      <c r="A7" s="150"/>
      <c r="B7" s="151"/>
      <c r="C7" s="152"/>
      <c r="D7" s="28" t="s">
        <v>266</v>
      </c>
      <c r="E7" s="28" t="s">
        <v>267</v>
      </c>
      <c r="F7" s="28" t="s">
        <v>268</v>
      </c>
      <c r="G7" s="154"/>
      <c r="H7" s="154"/>
      <c r="I7" s="154"/>
    </row>
    <row r="8" spans="1:9" ht="17.25" customHeight="1">
      <c r="A8" s="113" t="s">
        <v>38</v>
      </c>
      <c r="B8" s="113" t="s">
        <v>23</v>
      </c>
      <c r="C8" s="2" t="s">
        <v>9</v>
      </c>
      <c r="D8" s="44"/>
      <c r="E8" s="44"/>
      <c r="F8" s="44"/>
      <c r="G8" s="44"/>
      <c r="H8" s="44"/>
      <c r="I8" s="44"/>
    </row>
    <row r="9" spans="1:9" ht="17.25" customHeight="1">
      <c r="A9" s="113"/>
      <c r="B9" s="113"/>
      <c r="C9" s="2" t="s">
        <v>40</v>
      </c>
      <c r="D9" s="44"/>
      <c r="E9" s="44"/>
      <c r="F9" s="44"/>
      <c r="G9" s="44">
        <f>SUM(D9:F9)</f>
        <v>0</v>
      </c>
      <c r="H9" s="44"/>
      <c r="I9" s="44">
        <f>SUM(G9:H9)</f>
        <v>0</v>
      </c>
    </row>
    <row r="10" spans="1:9" ht="17.25" customHeight="1">
      <c r="A10" s="113"/>
      <c r="B10" s="113"/>
      <c r="C10" s="2" t="s">
        <v>37</v>
      </c>
      <c r="D10" s="44"/>
      <c r="E10" s="44"/>
      <c r="F10" s="44"/>
      <c r="G10" s="44"/>
      <c r="H10" s="44"/>
      <c r="I10" s="44"/>
    </row>
    <row r="11" spans="1:9" ht="17.25" customHeight="1">
      <c r="A11" s="113"/>
      <c r="B11" s="113"/>
      <c r="C11" s="2" t="s">
        <v>41</v>
      </c>
      <c r="D11" s="44"/>
      <c r="E11" s="44"/>
      <c r="F11" s="44"/>
      <c r="G11" s="44">
        <f t="shared" ref="G11:G16" si="0">SUM(D11:F11)</f>
        <v>0</v>
      </c>
      <c r="H11" s="44"/>
      <c r="I11" s="44">
        <f t="shared" ref="I11:I16" si="1">SUM(G11:H11)</f>
        <v>0</v>
      </c>
    </row>
    <row r="12" spans="1:9" ht="17.25" customHeight="1">
      <c r="A12" s="113"/>
      <c r="B12" s="113"/>
      <c r="C12" s="2" t="s">
        <v>39</v>
      </c>
      <c r="D12" s="44"/>
      <c r="E12" s="44"/>
      <c r="F12" s="44"/>
      <c r="G12" s="44">
        <f t="shared" si="0"/>
        <v>0</v>
      </c>
      <c r="H12" s="44"/>
      <c r="I12" s="44">
        <f t="shared" si="1"/>
        <v>0</v>
      </c>
    </row>
    <row r="13" spans="1:9" ht="17.25" customHeight="1">
      <c r="A13" s="113"/>
      <c r="B13" s="113"/>
      <c r="C13" s="2" t="s">
        <v>10</v>
      </c>
      <c r="D13" s="44"/>
      <c r="E13" s="44">
        <v>11807</v>
      </c>
      <c r="F13" s="44"/>
      <c r="G13" s="44">
        <f t="shared" si="0"/>
        <v>11807</v>
      </c>
      <c r="H13" s="44"/>
      <c r="I13" s="44">
        <f t="shared" si="1"/>
        <v>11807</v>
      </c>
    </row>
    <row r="14" spans="1:9" ht="17.25" customHeight="1">
      <c r="A14" s="113"/>
      <c r="B14" s="113"/>
      <c r="C14" s="2" t="s">
        <v>11</v>
      </c>
      <c r="D14" s="44"/>
      <c r="E14" s="44"/>
      <c r="F14" s="44"/>
      <c r="G14" s="44"/>
      <c r="H14" s="44"/>
      <c r="I14" s="44"/>
    </row>
    <row r="15" spans="1:9" ht="17.25" customHeight="1">
      <c r="A15" s="113"/>
      <c r="B15" s="113"/>
      <c r="C15" s="2" t="s">
        <v>43</v>
      </c>
      <c r="D15" s="44"/>
      <c r="E15" s="44">
        <v>9750</v>
      </c>
      <c r="F15" s="44"/>
      <c r="G15" s="44">
        <f t="shared" si="0"/>
        <v>9750</v>
      </c>
      <c r="H15" s="44"/>
      <c r="I15" s="44">
        <f t="shared" si="1"/>
        <v>9750</v>
      </c>
    </row>
    <row r="16" spans="1:9" ht="17.25" customHeight="1">
      <c r="A16" s="113"/>
      <c r="B16" s="113"/>
      <c r="C16" s="2" t="s">
        <v>258</v>
      </c>
      <c r="D16" s="44"/>
      <c r="E16" s="44">
        <v>82460</v>
      </c>
      <c r="F16" s="44"/>
      <c r="G16" s="44">
        <f t="shared" si="0"/>
        <v>82460</v>
      </c>
      <c r="H16" s="44"/>
      <c r="I16" s="44">
        <f t="shared" si="1"/>
        <v>82460</v>
      </c>
    </row>
    <row r="17" spans="1:9" ht="17.25" customHeight="1">
      <c r="A17" s="113"/>
      <c r="B17" s="114"/>
      <c r="C17" s="28" t="s">
        <v>253</v>
      </c>
      <c r="D17" s="45">
        <f>SUM(D9:D16)</f>
        <v>0</v>
      </c>
      <c r="E17" s="45">
        <f>SUM(E9:E16)</f>
        <v>104017</v>
      </c>
      <c r="F17" s="45">
        <f t="shared" ref="F17" si="2">SUM(F9:F16)</f>
        <v>0</v>
      </c>
      <c r="G17" s="45">
        <f t="shared" ref="G17" si="3">SUM(G9:G16)</f>
        <v>104017</v>
      </c>
      <c r="H17" s="45">
        <f t="shared" ref="H17" si="4">SUM(H9:H16)</f>
        <v>0</v>
      </c>
      <c r="I17" s="45">
        <f t="shared" ref="I17" si="5">SUM(I9:I16)</f>
        <v>104017</v>
      </c>
    </row>
    <row r="18" spans="1:9" ht="17.25" customHeight="1">
      <c r="A18" s="113"/>
      <c r="B18" s="115" t="s">
        <v>12</v>
      </c>
      <c r="C18" s="4" t="s">
        <v>13</v>
      </c>
      <c r="D18" s="44"/>
      <c r="E18" s="44"/>
      <c r="F18" s="44"/>
      <c r="G18" s="44"/>
      <c r="H18" s="44"/>
      <c r="I18" s="44"/>
    </row>
    <row r="19" spans="1:9" ht="17.25" customHeight="1">
      <c r="A19" s="113"/>
      <c r="B19" s="113"/>
      <c r="C19" s="4" t="s">
        <v>45</v>
      </c>
      <c r="D19" s="44"/>
      <c r="E19" s="44">
        <v>1100000</v>
      </c>
      <c r="F19" s="44"/>
      <c r="G19" s="44">
        <f>SUM(D19:F19)</f>
        <v>1100000</v>
      </c>
      <c r="H19" s="44"/>
      <c r="I19" s="44">
        <f>SUM(G19:H19)</f>
        <v>1100000</v>
      </c>
    </row>
    <row r="20" spans="1:9" ht="17.25" customHeight="1">
      <c r="A20" s="113"/>
      <c r="B20" s="113"/>
      <c r="C20" s="4" t="s">
        <v>46</v>
      </c>
      <c r="D20" s="44"/>
      <c r="E20" s="44">
        <v>2461000</v>
      </c>
      <c r="F20" s="44"/>
      <c r="G20" s="44">
        <f t="shared" ref="G20:G46" si="6">SUM(D20:F20)</f>
        <v>2461000</v>
      </c>
      <c r="H20" s="44"/>
      <c r="I20" s="44">
        <f t="shared" ref="I20:I46" si="7">SUM(G20:H20)</f>
        <v>2461000</v>
      </c>
    </row>
    <row r="21" spans="1:9" ht="17.25" customHeight="1">
      <c r="A21" s="113"/>
      <c r="B21" s="113"/>
      <c r="C21" s="4" t="s">
        <v>47</v>
      </c>
      <c r="D21" s="44"/>
      <c r="E21" s="44"/>
      <c r="F21" s="44"/>
      <c r="G21" s="44">
        <f t="shared" si="6"/>
        <v>0</v>
      </c>
      <c r="H21" s="44"/>
      <c r="I21" s="44">
        <f t="shared" si="7"/>
        <v>0</v>
      </c>
    </row>
    <row r="22" spans="1:9" ht="17.25" customHeight="1">
      <c r="A22" s="113"/>
      <c r="B22" s="113"/>
      <c r="C22" s="2" t="s">
        <v>48</v>
      </c>
      <c r="D22" s="44"/>
      <c r="E22" s="44"/>
      <c r="F22" s="44"/>
      <c r="G22" s="44">
        <f t="shared" si="6"/>
        <v>0</v>
      </c>
      <c r="H22" s="44"/>
      <c r="I22" s="44">
        <f t="shared" si="7"/>
        <v>0</v>
      </c>
    </row>
    <row r="23" spans="1:9" ht="17.25" customHeight="1">
      <c r="A23" s="113"/>
      <c r="B23" s="113"/>
      <c r="C23" s="4" t="s">
        <v>49</v>
      </c>
      <c r="D23" s="44"/>
      <c r="E23" s="44">
        <v>284341</v>
      </c>
      <c r="F23" s="44"/>
      <c r="G23" s="44">
        <f t="shared" si="6"/>
        <v>284341</v>
      </c>
      <c r="H23" s="44"/>
      <c r="I23" s="44">
        <f t="shared" si="7"/>
        <v>284341</v>
      </c>
    </row>
    <row r="24" spans="1:9" ht="17.25" customHeight="1">
      <c r="A24" s="113"/>
      <c r="B24" s="113"/>
      <c r="C24" s="4" t="s">
        <v>14</v>
      </c>
      <c r="D24" s="44"/>
      <c r="E24" s="44"/>
      <c r="F24" s="44"/>
      <c r="G24" s="44"/>
      <c r="H24" s="44"/>
      <c r="I24" s="44"/>
    </row>
    <row r="25" spans="1:9" ht="17.25" customHeight="1">
      <c r="A25" s="113"/>
      <c r="B25" s="113"/>
      <c r="C25" s="4" t="s">
        <v>51</v>
      </c>
      <c r="D25" s="44"/>
      <c r="E25" s="44"/>
      <c r="F25" s="44"/>
      <c r="G25" s="44">
        <f t="shared" si="6"/>
        <v>0</v>
      </c>
      <c r="H25" s="44"/>
      <c r="I25" s="44">
        <f t="shared" si="7"/>
        <v>0</v>
      </c>
    </row>
    <row r="26" spans="1:9" ht="17.25" customHeight="1">
      <c r="A26" s="113"/>
      <c r="B26" s="113"/>
      <c r="C26" s="4" t="s">
        <v>52</v>
      </c>
      <c r="D26" s="44"/>
      <c r="E26" s="44"/>
      <c r="F26" s="44"/>
      <c r="G26" s="44">
        <f t="shared" si="6"/>
        <v>0</v>
      </c>
      <c r="H26" s="44"/>
      <c r="I26" s="44">
        <f t="shared" si="7"/>
        <v>0</v>
      </c>
    </row>
    <row r="27" spans="1:9" ht="17.25" customHeight="1">
      <c r="A27" s="113"/>
      <c r="B27" s="113"/>
      <c r="C27" s="4" t="s">
        <v>53</v>
      </c>
      <c r="D27" s="44"/>
      <c r="E27" s="44"/>
      <c r="F27" s="44"/>
      <c r="G27" s="44">
        <f t="shared" si="6"/>
        <v>0</v>
      </c>
      <c r="H27" s="44"/>
      <c r="I27" s="44">
        <f t="shared" si="7"/>
        <v>0</v>
      </c>
    </row>
    <row r="28" spans="1:9" ht="17.25" customHeight="1">
      <c r="A28" s="113"/>
      <c r="B28" s="113"/>
      <c r="C28" s="4" t="s">
        <v>54</v>
      </c>
      <c r="D28" s="44"/>
      <c r="E28" s="44"/>
      <c r="F28" s="44"/>
      <c r="G28" s="44">
        <f t="shared" si="6"/>
        <v>0</v>
      </c>
      <c r="H28" s="44"/>
      <c r="I28" s="44">
        <f t="shared" si="7"/>
        <v>0</v>
      </c>
    </row>
    <row r="29" spans="1:9" ht="17.25" customHeight="1">
      <c r="A29" s="113"/>
      <c r="B29" s="113"/>
      <c r="C29" s="4" t="s">
        <v>56</v>
      </c>
      <c r="D29" s="44"/>
      <c r="E29" s="44"/>
      <c r="F29" s="44"/>
      <c r="G29" s="44">
        <f t="shared" si="6"/>
        <v>0</v>
      </c>
      <c r="H29" s="44"/>
      <c r="I29" s="44">
        <f t="shared" si="7"/>
        <v>0</v>
      </c>
    </row>
    <row r="30" spans="1:9" ht="17.25" customHeight="1">
      <c r="A30" s="113"/>
      <c r="B30" s="113"/>
      <c r="C30" s="4" t="s">
        <v>259</v>
      </c>
      <c r="D30" s="44"/>
      <c r="E30" s="44"/>
      <c r="F30" s="44"/>
      <c r="G30" s="44">
        <f t="shared" si="6"/>
        <v>0</v>
      </c>
      <c r="H30" s="44"/>
      <c r="I30" s="44">
        <f t="shared" si="7"/>
        <v>0</v>
      </c>
    </row>
    <row r="31" spans="1:9" ht="17.25" customHeight="1">
      <c r="A31" s="113"/>
      <c r="B31" s="113"/>
      <c r="C31" s="4" t="s">
        <v>15</v>
      </c>
      <c r="D31" s="44"/>
      <c r="E31" s="44"/>
      <c r="F31" s="44"/>
      <c r="G31" s="44"/>
      <c r="H31" s="44"/>
      <c r="I31" s="44"/>
    </row>
    <row r="32" spans="1:9" ht="17.25" customHeight="1">
      <c r="A32" s="113"/>
      <c r="B32" s="113"/>
      <c r="C32" s="4" t="s">
        <v>59</v>
      </c>
      <c r="D32" s="44"/>
      <c r="E32" s="44"/>
      <c r="F32" s="44"/>
      <c r="G32" s="44">
        <f t="shared" si="6"/>
        <v>0</v>
      </c>
      <c r="H32" s="44"/>
      <c r="I32" s="44">
        <f t="shared" si="7"/>
        <v>0</v>
      </c>
    </row>
    <row r="33" spans="1:9" ht="17.25" customHeight="1">
      <c r="A33" s="113"/>
      <c r="B33" s="113"/>
      <c r="C33" s="4" t="s">
        <v>60</v>
      </c>
      <c r="D33" s="44">
        <v>205000</v>
      </c>
      <c r="E33" s="44"/>
      <c r="F33" s="44"/>
      <c r="G33" s="44">
        <f t="shared" si="6"/>
        <v>205000</v>
      </c>
      <c r="H33" s="44"/>
      <c r="I33" s="44">
        <f t="shared" si="7"/>
        <v>205000</v>
      </c>
    </row>
    <row r="34" spans="1:9" ht="17.25" customHeight="1">
      <c r="A34" s="113"/>
      <c r="B34" s="113"/>
      <c r="C34" s="4" t="s">
        <v>61</v>
      </c>
      <c r="D34" s="44"/>
      <c r="E34" s="44"/>
      <c r="F34" s="44"/>
      <c r="G34" s="44">
        <f t="shared" si="6"/>
        <v>0</v>
      </c>
      <c r="H34" s="44"/>
      <c r="I34" s="44">
        <f t="shared" si="7"/>
        <v>0</v>
      </c>
    </row>
    <row r="35" spans="1:9" ht="17.25" customHeight="1">
      <c r="A35" s="113"/>
      <c r="B35" s="113"/>
      <c r="C35" s="4" t="s">
        <v>62</v>
      </c>
      <c r="D35" s="44"/>
      <c r="E35" s="44"/>
      <c r="F35" s="44"/>
      <c r="G35" s="44">
        <f t="shared" si="6"/>
        <v>0</v>
      </c>
      <c r="H35" s="44"/>
      <c r="I35" s="44">
        <f t="shared" si="7"/>
        <v>0</v>
      </c>
    </row>
    <row r="36" spans="1:9" ht="17.25" customHeight="1">
      <c r="A36" s="113"/>
      <c r="B36" s="113"/>
      <c r="C36" s="4" t="s">
        <v>63</v>
      </c>
      <c r="D36" s="44"/>
      <c r="E36" s="44">
        <v>609</v>
      </c>
      <c r="F36" s="44"/>
      <c r="G36" s="44">
        <f t="shared" si="6"/>
        <v>609</v>
      </c>
      <c r="H36" s="44"/>
      <c r="I36" s="44">
        <f t="shared" si="7"/>
        <v>609</v>
      </c>
    </row>
    <row r="37" spans="1:9" ht="17.25" customHeight="1">
      <c r="A37" s="113"/>
      <c r="B37" s="113"/>
      <c r="C37" s="4" t="s">
        <v>54</v>
      </c>
      <c r="D37" s="44"/>
      <c r="E37" s="44">
        <v>2150</v>
      </c>
      <c r="F37" s="44"/>
      <c r="G37" s="44">
        <f t="shared" si="6"/>
        <v>2150</v>
      </c>
      <c r="H37" s="44"/>
      <c r="I37" s="44">
        <f t="shared" si="7"/>
        <v>2150</v>
      </c>
    </row>
    <row r="38" spans="1:9" ht="17.25" customHeight="1">
      <c r="A38" s="113"/>
      <c r="B38" s="113"/>
      <c r="C38" s="4" t="s">
        <v>55</v>
      </c>
      <c r="D38" s="44"/>
      <c r="E38" s="44"/>
      <c r="F38" s="44"/>
      <c r="G38" s="44">
        <f t="shared" si="6"/>
        <v>0</v>
      </c>
      <c r="H38" s="44"/>
      <c r="I38" s="44">
        <f t="shared" si="7"/>
        <v>0</v>
      </c>
    </row>
    <row r="39" spans="1:9" ht="17.25" customHeight="1">
      <c r="A39" s="113"/>
      <c r="B39" s="113"/>
      <c r="C39" s="4" t="s">
        <v>64</v>
      </c>
      <c r="D39" s="44"/>
      <c r="E39" s="44"/>
      <c r="F39" s="44"/>
      <c r="G39" s="44">
        <f t="shared" si="6"/>
        <v>0</v>
      </c>
      <c r="H39" s="44"/>
      <c r="I39" s="44">
        <f t="shared" si="7"/>
        <v>0</v>
      </c>
    </row>
    <row r="40" spans="1:9" ht="17.25" customHeight="1">
      <c r="A40" s="113"/>
      <c r="B40" s="113"/>
      <c r="C40" s="4" t="s">
        <v>65</v>
      </c>
      <c r="D40" s="44"/>
      <c r="E40" s="44">
        <v>21708</v>
      </c>
      <c r="F40" s="44"/>
      <c r="G40" s="44">
        <f t="shared" si="6"/>
        <v>21708</v>
      </c>
      <c r="H40" s="44"/>
      <c r="I40" s="44">
        <f t="shared" si="7"/>
        <v>21708</v>
      </c>
    </row>
    <row r="41" spans="1:9" ht="17.25" customHeight="1">
      <c r="A41" s="113"/>
      <c r="B41" s="113"/>
      <c r="C41" s="4" t="s">
        <v>66</v>
      </c>
      <c r="D41" s="44"/>
      <c r="E41" s="44">
        <v>681327</v>
      </c>
      <c r="F41" s="44"/>
      <c r="G41" s="44">
        <f t="shared" si="6"/>
        <v>681327</v>
      </c>
      <c r="H41" s="44"/>
      <c r="I41" s="44">
        <f t="shared" si="7"/>
        <v>681327</v>
      </c>
    </row>
    <row r="42" spans="1:9" ht="17.25" customHeight="1">
      <c r="A42" s="113"/>
      <c r="B42" s="113"/>
      <c r="C42" s="4" t="s">
        <v>67</v>
      </c>
      <c r="D42" s="44"/>
      <c r="E42" s="44">
        <v>75794</v>
      </c>
      <c r="F42" s="44">
        <v>2452</v>
      </c>
      <c r="G42" s="44">
        <f t="shared" si="6"/>
        <v>78246</v>
      </c>
      <c r="H42" s="44"/>
      <c r="I42" s="44">
        <f t="shared" si="7"/>
        <v>78246</v>
      </c>
    </row>
    <row r="43" spans="1:9" ht="17.25" customHeight="1">
      <c r="A43" s="113"/>
      <c r="B43" s="113"/>
      <c r="C43" s="4" t="s">
        <v>68</v>
      </c>
      <c r="D43" s="44"/>
      <c r="E43" s="44"/>
      <c r="F43" s="44"/>
      <c r="G43" s="44">
        <f t="shared" si="6"/>
        <v>0</v>
      </c>
      <c r="H43" s="44"/>
      <c r="I43" s="44">
        <f t="shared" si="7"/>
        <v>0</v>
      </c>
    </row>
    <row r="44" spans="1:9" ht="17.25" customHeight="1">
      <c r="A44" s="113"/>
      <c r="B44" s="113"/>
      <c r="C44" s="4" t="s">
        <v>57</v>
      </c>
      <c r="D44" s="44"/>
      <c r="E44" s="44">
        <v>65296</v>
      </c>
      <c r="F44" s="44"/>
      <c r="G44" s="44">
        <f t="shared" si="6"/>
        <v>65296</v>
      </c>
      <c r="H44" s="44"/>
      <c r="I44" s="44">
        <f t="shared" si="7"/>
        <v>65296</v>
      </c>
    </row>
    <row r="45" spans="1:9" ht="17.25" customHeight="1">
      <c r="A45" s="113"/>
      <c r="B45" s="113"/>
      <c r="C45" s="4" t="s">
        <v>260</v>
      </c>
      <c r="D45" s="44"/>
      <c r="E45" s="44"/>
      <c r="F45" s="44"/>
      <c r="G45" s="44">
        <f t="shared" si="6"/>
        <v>0</v>
      </c>
      <c r="H45" s="44"/>
      <c r="I45" s="44">
        <f t="shared" si="7"/>
        <v>0</v>
      </c>
    </row>
    <row r="46" spans="1:9" ht="17.25" customHeight="1">
      <c r="A46" s="113"/>
      <c r="B46" s="113"/>
      <c r="C46" s="4" t="s">
        <v>259</v>
      </c>
      <c r="D46" s="44"/>
      <c r="E46" s="44">
        <v>4000</v>
      </c>
      <c r="F46" s="44"/>
      <c r="G46" s="44">
        <f t="shared" si="6"/>
        <v>4000</v>
      </c>
      <c r="H46" s="44"/>
      <c r="I46" s="44">
        <f t="shared" si="7"/>
        <v>4000</v>
      </c>
    </row>
    <row r="47" spans="1:9" ht="17.25" customHeight="1">
      <c r="A47" s="113"/>
      <c r="B47" s="114"/>
      <c r="C47" s="28" t="s">
        <v>261</v>
      </c>
      <c r="D47" s="45">
        <f>SUM(D19:D46)</f>
        <v>205000</v>
      </c>
      <c r="E47" s="45">
        <f>SUM(E19:E46)</f>
        <v>4696225</v>
      </c>
      <c r="F47" s="45">
        <f t="shared" ref="F47" si="8">SUM(F19:F46)</f>
        <v>2452</v>
      </c>
      <c r="G47" s="45">
        <f t="shared" ref="G47" si="9">SUM(G19:G46)</f>
        <v>4903677</v>
      </c>
      <c r="H47" s="45">
        <f t="shared" ref="H47" si="10">SUM(H19:H46)</f>
        <v>0</v>
      </c>
      <c r="I47" s="45">
        <f t="shared" ref="I47" si="11">SUM(I19:I46)</f>
        <v>4903677</v>
      </c>
    </row>
    <row r="48" spans="1:9" ht="17.25" customHeight="1">
      <c r="A48" s="114"/>
      <c r="B48" s="108" t="s">
        <v>262</v>
      </c>
      <c r="C48" s="110"/>
      <c r="D48" s="47">
        <f>D17-D47</f>
        <v>-205000</v>
      </c>
      <c r="E48" s="47">
        <f>E17-E47</f>
        <v>-4592208</v>
      </c>
      <c r="F48" s="47">
        <f t="shared" ref="F48" si="12">F17-F47</f>
        <v>-2452</v>
      </c>
      <c r="G48" s="47">
        <f t="shared" ref="G48" si="13">G17-G47</f>
        <v>-4799660</v>
      </c>
      <c r="H48" s="47">
        <f t="shared" ref="H48" si="14">H17-H47</f>
        <v>0</v>
      </c>
      <c r="I48" s="47">
        <f t="shared" ref="I48" si="15">I17-I47</f>
        <v>-4799660</v>
      </c>
    </row>
    <row r="49" spans="1:9" ht="17.25" customHeight="1">
      <c r="A49" s="115" t="s">
        <v>33</v>
      </c>
      <c r="B49" s="115" t="s">
        <v>23</v>
      </c>
      <c r="C49" s="2" t="s">
        <v>69</v>
      </c>
      <c r="D49" s="44"/>
      <c r="E49" s="44"/>
      <c r="F49" s="44"/>
      <c r="G49" s="44"/>
      <c r="H49" s="44"/>
      <c r="I49" s="44"/>
    </row>
    <row r="50" spans="1:9" ht="17.25" customHeight="1">
      <c r="A50" s="113"/>
      <c r="B50" s="128"/>
      <c r="C50" s="2" t="s">
        <v>70</v>
      </c>
      <c r="D50" s="44"/>
      <c r="E50" s="44"/>
      <c r="F50" s="44"/>
      <c r="G50" s="44">
        <f>SUM(D50:F50)</f>
        <v>0</v>
      </c>
      <c r="H50" s="44"/>
      <c r="I50" s="44">
        <f>SUM(G50:H50)</f>
        <v>0</v>
      </c>
    </row>
    <row r="51" spans="1:9" ht="17.25" customHeight="1">
      <c r="A51" s="113"/>
      <c r="B51" s="129"/>
      <c r="C51" s="28" t="s">
        <v>18</v>
      </c>
      <c r="D51" s="45">
        <f>SUM(D50)</f>
        <v>0</v>
      </c>
      <c r="E51" s="45">
        <f>SUM(E50)</f>
        <v>0</v>
      </c>
      <c r="F51" s="45">
        <f t="shared" ref="F51" si="16">SUM(F50)</f>
        <v>0</v>
      </c>
      <c r="G51" s="45">
        <f t="shared" ref="G51" si="17">SUM(G50)</f>
        <v>0</v>
      </c>
      <c r="H51" s="45">
        <f t="shared" ref="H51" si="18">SUM(H50)</f>
        <v>0</v>
      </c>
      <c r="I51" s="45">
        <f t="shared" ref="I51" si="19">SUM(I50)</f>
        <v>0</v>
      </c>
    </row>
    <row r="52" spans="1:9" ht="17.25" customHeight="1">
      <c r="A52" s="113"/>
      <c r="B52" s="113"/>
      <c r="C52" s="2" t="s">
        <v>71</v>
      </c>
      <c r="D52" s="44"/>
      <c r="E52" s="44"/>
      <c r="F52" s="44"/>
      <c r="G52" s="44"/>
      <c r="H52" s="44"/>
      <c r="I52" s="44"/>
    </row>
    <row r="53" spans="1:9" ht="17.25" customHeight="1">
      <c r="A53" s="113"/>
      <c r="B53" s="113"/>
      <c r="C53" s="2" t="s">
        <v>72</v>
      </c>
      <c r="D53" s="44"/>
      <c r="E53" s="44"/>
      <c r="F53" s="44"/>
      <c r="G53" s="44">
        <f>SUM(D53:F53)</f>
        <v>0</v>
      </c>
      <c r="H53" s="44"/>
      <c r="I53" s="44">
        <f>SUM(G53:H53)</f>
        <v>0</v>
      </c>
    </row>
    <row r="54" spans="1:9" ht="17.25" customHeight="1">
      <c r="A54" s="113"/>
      <c r="B54" s="113"/>
      <c r="C54" s="2" t="s">
        <v>275</v>
      </c>
      <c r="D54" s="44"/>
      <c r="E54" s="44"/>
      <c r="F54" s="44"/>
      <c r="G54" s="44">
        <f t="shared" ref="G54:G56" si="20">SUM(D54:F54)</f>
        <v>0</v>
      </c>
      <c r="H54" s="44"/>
      <c r="I54" s="44">
        <f t="shared" ref="I54:I56" si="21">SUM(G54:H54)</f>
        <v>0</v>
      </c>
    </row>
    <row r="55" spans="1:9" ht="17.25" customHeight="1">
      <c r="A55" s="113"/>
      <c r="B55" s="113"/>
      <c r="C55" s="2" t="s">
        <v>73</v>
      </c>
      <c r="D55" s="44"/>
      <c r="E55" s="44"/>
      <c r="F55" s="44"/>
      <c r="G55" s="44">
        <f t="shared" si="20"/>
        <v>0</v>
      </c>
      <c r="H55" s="44"/>
      <c r="I55" s="44">
        <f t="shared" si="21"/>
        <v>0</v>
      </c>
    </row>
    <row r="56" spans="1:9" ht="17.25" customHeight="1">
      <c r="A56" s="113"/>
      <c r="B56" s="113"/>
      <c r="C56" s="2" t="s">
        <v>20</v>
      </c>
      <c r="D56" s="44"/>
      <c r="E56" s="44"/>
      <c r="F56" s="44"/>
      <c r="G56" s="44">
        <f t="shared" si="20"/>
        <v>0</v>
      </c>
      <c r="H56" s="44"/>
      <c r="I56" s="44">
        <f t="shared" si="21"/>
        <v>0</v>
      </c>
    </row>
    <row r="57" spans="1:9" ht="17.25" customHeight="1">
      <c r="A57" s="113"/>
      <c r="B57" s="35"/>
      <c r="C57" s="28" t="s">
        <v>21</v>
      </c>
      <c r="D57" s="45">
        <f>SUM(D53:D56)</f>
        <v>0</v>
      </c>
      <c r="E57" s="45">
        <f>SUM(E53:E56)</f>
        <v>0</v>
      </c>
      <c r="F57" s="45">
        <f t="shared" ref="F57" si="22">SUM(F53:F56)</f>
        <v>0</v>
      </c>
      <c r="G57" s="45">
        <f t="shared" ref="G57" si="23">SUM(G53:G56)</f>
        <v>0</v>
      </c>
      <c r="H57" s="45">
        <f t="shared" ref="H57" si="24">SUM(H53:H56)</f>
        <v>0</v>
      </c>
      <c r="I57" s="45">
        <f t="shared" ref="I57" si="25">SUM(I53:I56)</f>
        <v>0</v>
      </c>
    </row>
    <row r="58" spans="1:9" ht="17.25" customHeight="1">
      <c r="A58" s="114"/>
      <c r="B58" s="116" t="s">
        <v>34</v>
      </c>
      <c r="C58" s="117"/>
      <c r="D58" s="47">
        <f>D51-D57</f>
        <v>0</v>
      </c>
      <c r="E58" s="47">
        <f>E51-E57</f>
        <v>0</v>
      </c>
      <c r="F58" s="47">
        <f t="shared" ref="F58" si="26">F51-F57</f>
        <v>0</v>
      </c>
      <c r="G58" s="47">
        <f t="shared" ref="G58" si="27">G51-G57</f>
        <v>0</v>
      </c>
      <c r="H58" s="47">
        <f t="shared" ref="H58" si="28">H51-H57</f>
        <v>0</v>
      </c>
      <c r="I58" s="47">
        <f t="shared" ref="I58" si="29">I51-I57</f>
        <v>0</v>
      </c>
    </row>
    <row r="59" spans="1:9" ht="17.25" customHeight="1">
      <c r="A59" s="113" t="s">
        <v>243</v>
      </c>
      <c r="B59" s="113" t="s">
        <v>23</v>
      </c>
      <c r="C59" s="2" t="s">
        <v>35</v>
      </c>
      <c r="D59" s="44"/>
      <c r="E59" s="44"/>
      <c r="F59" s="44"/>
      <c r="G59" s="44"/>
      <c r="H59" s="44"/>
      <c r="I59" s="44"/>
    </row>
    <row r="60" spans="1:9" ht="17.25" customHeight="1">
      <c r="A60" s="113"/>
      <c r="B60" s="113"/>
      <c r="C60" s="2" t="s">
        <v>279</v>
      </c>
      <c r="D60" s="44"/>
      <c r="E60" s="44"/>
      <c r="F60" s="44"/>
      <c r="G60" s="44">
        <f>SUM(D60:F60)</f>
        <v>0</v>
      </c>
      <c r="H60" s="44"/>
      <c r="I60" s="44">
        <f>SUM(G60:H60)</f>
        <v>0</v>
      </c>
    </row>
    <row r="61" spans="1:9" ht="17.25" customHeight="1">
      <c r="A61" s="113"/>
      <c r="B61" s="113"/>
      <c r="C61" s="2" t="s">
        <v>278</v>
      </c>
      <c r="D61" s="44"/>
      <c r="E61" s="44"/>
      <c r="F61" s="44"/>
      <c r="G61" s="44">
        <f>SUM(D61:F61)</f>
        <v>0</v>
      </c>
      <c r="H61" s="44"/>
      <c r="I61" s="44">
        <f>SUM(G61:H61)</f>
        <v>0</v>
      </c>
    </row>
    <row r="62" spans="1:9" ht="17.25" customHeight="1">
      <c r="A62" s="113"/>
      <c r="B62" s="113"/>
      <c r="C62" s="2" t="s">
        <v>280</v>
      </c>
      <c r="D62" s="44">
        <v>205000</v>
      </c>
      <c r="E62" s="44"/>
      <c r="F62" s="44">
        <v>2452</v>
      </c>
      <c r="G62" s="44">
        <f>SUM(D62:F62)</f>
        <v>207452</v>
      </c>
      <c r="H62" s="44">
        <v>-207452</v>
      </c>
      <c r="I62" s="44">
        <f>SUM(G62:H62)</f>
        <v>0</v>
      </c>
    </row>
    <row r="63" spans="1:9" ht="17.25" customHeight="1">
      <c r="A63" s="113"/>
      <c r="B63" s="114"/>
      <c r="C63" s="28" t="s">
        <v>25</v>
      </c>
      <c r="D63" s="45">
        <f>SUM(D60:D62)</f>
        <v>205000</v>
      </c>
      <c r="E63" s="45">
        <f t="shared" ref="E63:F63" si="30">SUM(E60:E62)</f>
        <v>0</v>
      </c>
      <c r="F63" s="45">
        <f t="shared" si="30"/>
        <v>2452</v>
      </c>
      <c r="G63" s="45">
        <f t="shared" ref="G63" si="31">SUM(G60:G62)</f>
        <v>207452</v>
      </c>
      <c r="H63" s="45">
        <f t="shared" ref="H63:I63" si="32">SUM(H60:H62)</f>
        <v>-207452</v>
      </c>
      <c r="I63" s="45">
        <f t="shared" si="32"/>
        <v>0</v>
      </c>
    </row>
    <row r="64" spans="1:9" ht="17.25" customHeight="1">
      <c r="A64" s="113"/>
      <c r="B64" s="113" t="s">
        <v>12</v>
      </c>
      <c r="C64" s="2" t="s">
        <v>74</v>
      </c>
      <c r="D64" s="44"/>
      <c r="E64" s="44"/>
      <c r="F64" s="44"/>
      <c r="G64" s="44"/>
      <c r="H64" s="44"/>
      <c r="I64" s="44"/>
    </row>
    <row r="65" spans="1:9" ht="17.25" customHeight="1">
      <c r="A65" s="113"/>
      <c r="B65" s="113"/>
      <c r="C65" s="2"/>
      <c r="D65" s="44"/>
      <c r="E65" s="44"/>
      <c r="F65" s="44"/>
      <c r="G65" s="44"/>
      <c r="H65" s="44"/>
      <c r="I65" s="44"/>
    </row>
    <row r="66" spans="1:9" ht="17.25" customHeight="1">
      <c r="A66" s="113"/>
      <c r="B66" s="113"/>
      <c r="C66" s="2" t="s">
        <v>281</v>
      </c>
      <c r="D66" s="44"/>
      <c r="E66" s="44">
        <v>207452</v>
      </c>
      <c r="F66" s="44"/>
      <c r="G66" s="44">
        <f>SUM(D66:F66)</f>
        <v>207452</v>
      </c>
      <c r="H66" s="44">
        <v>-207452</v>
      </c>
      <c r="I66" s="44">
        <f>SUM(G66:H66)</f>
        <v>0</v>
      </c>
    </row>
    <row r="67" spans="1:9" ht="17.25" customHeight="1">
      <c r="A67" s="113"/>
      <c r="B67" s="114"/>
      <c r="C67" s="25" t="s">
        <v>256</v>
      </c>
      <c r="D67" s="46">
        <f>SUM(D65:D66)</f>
        <v>0</v>
      </c>
      <c r="E67" s="46">
        <f>SUM(E65:E66)</f>
        <v>207452</v>
      </c>
      <c r="F67" s="46">
        <f t="shared" ref="F67" si="33">SUM(F65:F66)</f>
        <v>0</v>
      </c>
      <c r="G67" s="46">
        <f t="shared" ref="G67" si="34">SUM(G65:G66)</f>
        <v>207452</v>
      </c>
      <c r="H67" s="46">
        <f t="shared" ref="H67" si="35">SUM(H65:H66)</f>
        <v>-207452</v>
      </c>
      <c r="I67" s="46">
        <f t="shared" ref="I67" si="36">SUM(I65:I66)</f>
        <v>0</v>
      </c>
    </row>
    <row r="68" spans="1:9" ht="17.25" customHeight="1">
      <c r="A68" s="114"/>
      <c r="B68" s="108" t="s">
        <v>257</v>
      </c>
      <c r="C68" s="110"/>
      <c r="D68" s="47">
        <f>D63-D67</f>
        <v>205000</v>
      </c>
      <c r="E68" s="47">
        <f>E63-E67</f>
        <v>-207452</v>
      </c>
      <c r="F68" s="47">
        <f t="shared" ref="F68" si="37">F63-F67</f>
        <v>2452</v>
      </c>
      <c r="G68" s="47">
        <f t="shared" ref="G68" si="38">G63-G67</f>
        <v>0</v>
      </c>
      <c r="H68" s="47">
        <f t="shared" ref="H68" si="39">H63-H67</f>
        <v>0</v>
      </c>
      <c r="I68" s="47">
        <f t="shared" ref="I68" si="40">I63-I67</f>
        <v>0</v>
      </c>
    </row>
    <row r="69" spans="1:9" ht="17.25" customHeight="1">
      <c r="A69" s="116" t="s">
        <v>272</v>
      </c>
      <c r="B69" s="133"/>
      <c r="C69" s="117"/>
      <c r="D69" s="47">
        <f>D48+D58+D68</f>
        <v>0</v>
      </c>
      <c r="E69" s="47">
        <f>E48+E58+E68</f>
        <v>-4799660</v>
      </c>
      <c r="F69" s="47">
        <f t="shared" ref="F69" si="41">F48+F58+F68</f>
        <v>0</v>
      </c>
      <c r="G69" s="47">
        <f t="shared" ref="G69" si="42">G48+G58+G68</f>
        <v>-4799660</v>
      </c>
      <c r="H69" s="47">
        <f t="shared" ref="H69" si="43">H48+H58+H68</f>
        <v>0</v>
      </c>
      <c r="I69" s="47">
        <f t="shared" ref="I69" si="44">I48+I58+I68</f>
        <v>-4799660</v>
      </c>
    </row>
    <row r="70" spans="1:9" ht="17.25" customHeight="1">
      <c r="A70" s="38"/>
      <c r="B70" s="38"/>
      <c r="C70" s="38"/>
      <c r="D70" s="49"/>
      <c r="E70" s="49"/>
      <c r="F70" s="49"/>
      <c r="G70" s="49"/>
      <c r="H70" s="49"/>
      <c r="I70" s="49"/>
    </row>
    <row r="71" spans="1:9" ht="17.25" customHeight="1">
      <c r="A71" s="116" t="s">
        <v>273</v>
      </c>
      <c r="B71" s="133"/>
      <c r="C71" s="117"/>
      <c r="D71" s="47">
        <v>0</v>
      </c>
      <c r="E71" s="47">
        <v>59857499</v>
      </c>
      <c r="F71" s="47">
        <v>0</v>
      </c>
      <c r="G71" s="47">
        <f>SUM(D71:F71)</f>
        <v>59857499</v>
      </c>
      <c r="H71" s="45"/>
      <c r="I71" s="45">
        <f>SUM(G71:H71)</f>
        <v>59857499</v>
      </c>
    </row>
    <row r="72" spans="1:9" ht="17.25" customHeight="1">
      <c r="A72" s="116" t="s">
        <v>274</v>
      </c>
      <c r="B72" s="133"/>
      <c r="C72" s="117"/>
      <c r="D72" s="47">
        <f>D69+D71</f>
        <v>0</v>
      </c>
      <c r="E72" s="47">
        <f>E69+E71</f>
        <v>55057839</v>
      </c>
      <c r="F72" s="47">
        <f t="shared" ref="F72" si="45">F69+F71</f>
        <v>0</v>
      </c>
      <c r="G72" s="47">
        <f t="shared" ref="G72" si="46">G69+G71</f>
        <v>55057839</v>
      </c>
      <c r="H72" s="47">
        <f t="shared" ref="H72" si="47">H69+H71</f>
        <v>0</v>
      </c>
      <c r="I72" s="47">
        <f t="shared" ref="I72" si="48">I69+I71</f>
        <v>55057839</v>
      </c>
    </row>
    <row r="73" spans="1:9" ht="14.25" customHeight="1"/>
    <row r="74" spans="1:9" ht="14.25" customHeight="1"/>
    <row r="75" spans="1:9" ht="14.25" customHeight="1"/>
    <row r="76" spans="1:9" ht="14.25" customHeight="1"/>
    <row r="77" spans="1:9" ht="14.25" customHeight="1"/>
    <row r="78" spans="1:9" ht="14.25" customHeight="1"/>
    <row r="79" spans="1:9" ht="14.25" customHeight="1"/>
    <row r="80" spans="1:9"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password="A08E" sheet="1" objects="1" scenarios="1"/>
  <mergeCells count="23">
    <mergeCell ref="A8:A48"/>
    <mergeCell ref="B8:B17"/>
    <mergeCell ref="B18:B47"/>
    <mergeCell ref="B48:C48"/>
    <mergeCell ref="A69:C69"/>
    <mergeCell ref="A71:C71"/>
    <mergeCell ref="A72:C72"/>
    <mergeCell ref="A49:A58"/>
    <mergeCell ref="B49:B51"/>
    <mergeCell ref="B52:B56"/>
    <mergeCell ref="B58:C58"/>
    <mergeCell ref="A59:A68"/>
    <mergeCell ref="B59:B63"/>
    <mergeCell ref="B64:B67"/>
    <mergeCell ref="B68:C68"/>
    <mergeCell ref="A1:B1"/>
    <mergeCell ref="A6:C7"/>
    <mergeCell ref="D6:F6"/>
    <mergeCell ref="G6:G7"/>
    <mergeCell ref="H6:H7"/>
    <mergeCell ref="A2:I2"/>
    <mergeCell ref="A4:I4"/>
    <mergeCell ref="I6:I7"/>
  </mergeCells>
  <phoneticPr fontId="3"/>
  <printOptions horizontalCentered="1"/>
  <pageMargins left="0.59055118110236227" right="0.59055118110236227" top="0.78740157480314965" bottom="0.78740157480314965" header="0.51181102362204722" footer="0.51181102362204722"/>
  <pageSetup paperSize="9" scale="81" firstPageNumber="6" fitToHeight="2" orientation="portrait" useFirstPageNumber="1" verticalDpi="300" r:id="rId1"/>
  <headerFooter scaleWithDoc="0" alignWithMargins="0"/>
  <rowBreaks count="1" manualBreakCount="1">
    <brk id="3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5"/>
  <sheetViews>
    <sheetView zoomScaleNormal="100" zoomScaleSheetLayoutView="100" workbookViewId="0">
      <selection activeCell="A4" sqref="A4:G4"/>
    </sheetView>
  </sheetViews>
  <sheetFormatPr defaultRowHeight="13.5"/>
  <cols>
    <col min="1" max="1" width="5.375" style="1" customWidth="1"/>
    <col min="2" max="2" width="3.375" style="1" customWidth="1"/>
    <col min="3" max="3" width="42.25" style="1" customWidth="1"/>
    <col min="4" max="7" width="12.625" style="1" customWidth="1"/>
    <col min="8" max="8" width="21.625" style="1" customWidth="1"/>
    <col min="9" max="256" width="9" style="1"/>
    <col min="257" max="257" width="5.375" style="1" customWidth="1"/>
    <col min="258" max="258" width="3.375" style="1" customWidth="1"/>
    <col min="259" max="259" width="42.25" style="1" customWidth="1"/>
    <col min="260" max="263" width="12.625" style="1" customWidth="1"/>
    <col min="264" max="264" width="21.625" style="1" customWidth="1"/>
    <col min="265" max="512" width="9" style="1"/>
    <col min="513" max="513" width="5.375" style="1" customWidth="1"/>
    <col min="514" max="514" width="3.375" style="1" customWidth="1"/>
    <col min="515" max="515" width="42.25" style="1" customWidth="1"/>
    <col min="516" max="519" width="12.625" style="1" customWidth="1"/>
    <col min="520" max="520" width="21.625" style="1" customWidth="1"/>
    <col min="521" max="768" width="9" style="1"/>
    <col min="769" max="769" width="5.375" style="1" customWidth="1"/>
    <col min="770" max="770" width="3.375" style="1" customWidth="1"/>
    <col min="771" max="771" width="42.25" style="1" customWidth="1"/>
    <col min="772" max="775" width="12.625" style="1" customWidth="1"/>
    <col min="776" max="776" width="21.625" style="1" customWidth="1"/>
    <col min="777" max="1024" width="9" style="1"/>
    <col min="1025" max="1025" width="5.375" style="1" customWidth="1"/>
    <col min="1026" max="1026" width="3.375" style="1" customWidth="1"/>
    <col min="1027" max="1027" width="42.25" style="1" customWidth="1"/>
    <col min="1028" max="1031" width="12.625" style="1" customWidth="1"/>
    <col min="1032" max="1032" width="21.625" style="1" customWidth="1"/>
    <col min="1033" max="1280" width="9" style="1"/>
    <col min="1281" max="1281" width="5.375" style="1" customWidth="1"/>
    <col min="1282" max="1282" width="3.375" style="1" customWidth="1"/>
    <col min="1283" max="1283" width="42.25" style="1" customWidth="1"/>
    <col min="1284" max="1287" width="12.625" style="1" customWidth="1"/>
    <col min="1288" max="1288" width="21.625" style="1" customWidth="1"/>
    <col min="1289" max="1536" width="9" style="1"/>
    <col min="1537" max="1537" width="5.375" style="1" customWidth="1"/>
    <col min="1538" max="1538" width="3.375" style="1" customWidth="1"/>
    <col min="1539" max="1539" width="42.25" style="1" customWidth="1"/>
    <col min="1540" max="1543" width="12.625" style="1" customWidth="1"/>
    <col min="1544" max="1544" width="21.625" style="1" customWidth="1"/>
    <col min="1545" max="1792" width="9" style="1"/>
    <col min="1793" max="1793" width="5.375" style="1" customWidth="1"/>
    <col min="1794" max="1794" width="3.375" style="1" customWidth="1"/>
    <col min="1795" max="1795" width="42.25" style="1" customWidth="1"/>
    <col min="1796" max="1799" width="12.625" style="1" customWidth="1"/>
    <col min="1800" max="1800" width="21.625" style="1" customWidth="1"/>
    <col min="1801" max="2048" width="9" style="1"/>
    <col min="2049" max="2049" width="5.375" style="1" customWidth="1"/>
    <col min="2050" max="2050" width="3.375" style="1" customWidth="1"/>
    <col min="2051" max="2051" width="42.25" style="1" customWidth="1"/>
    <col min="2052" max="2055" width="12.625" style="1" customWidth="1"/>
    <col min="2056" max="2056" width="21.625" style="1" customWidth="1"/>
    <col min="2057" max="2304" width="9" style="1"/>
    <col min="2305" max="2305" width="5.375" style="1" customWidth="1"/>
    <col min="2306" max="2306" width="3.375" style="1" customWidth="1"/>
    <col min="2307" max="2307" width="42.25" style="1" customWidth="1"/>
    <col min="2308" max="2311" width="12.625" style="1" customWidth="1"/>
    <col min="2312" max="2312" width="21.625" style="1" customWidth="1"/>
    <col min="2313" max="2560" width="9" style="1"/>
    <col min="2561" max="2561" width="5.375" style="1" customWidth="1"/>
    <col min="2562" max="2562" width="3.375" style="1" customWidth="1"/>
    <col min="2563" max="2563" width="42.25" style="1" customWidth="1"/>
    <col min="2564" max="2567" width="12.625" style="1" customWidth="1"/>
    <col min="2568" max="2568" width="21.625" style="1" customWidth="1"/>
    <col min="2569" max="2816" width="9" style="1"/>
    <col min="2817" max="2817" width="5.375" style="1" customWidth="1"/>
    <col min="2818" max="2818" width="3.375" style="1" customWidth="1"/>
    <col min="2819" max="2819" width="42.25" style="1" customWidth="1"/>
    <col min="2820" max="2823" width="12.625" style="1" customWidth="1"/>
    <col min="2824" max="2824" width="21.625" style="1" customWidth="1"/>
    <col min="2825" max="3072" width="9" style="1"/>
    <col min="3073" max="3073" width="5.375" style="1" customWidth="1"/>
    <col min="3074" max="3074" width="3.375" style="1" customWidth="1"/>
    <col min="3075" max="3075" width="42.25" style="1" customWidth="1"/>
    <col min="3076" max="3079" width="12.625" style="1" customWidth="1"/>
    <col min="3080" max="3080" width="21.625" style="1" customWidth="1"/>
    <col min="3081" max="3328" width="9" style="1"/>
    <col min="3329" max="3329" width="5.375" style="1" customWidth="1"/>
    <col min="3330" max="3330" width="3.375" style="1" customWidth="1"/>
    <col min="3331" max="3331" width="42.25" style="1" customWidth="1"/>
    <col min="3332" max="3335" width="12.625" style="1" customWidth="1"/>
    <col min="3336" max="3336" width="21.625" style="1" customWidth="1"/>
    <col min="3337" max="3584" width="9" style="1"/>
    <col min="3585" max="3585" width="5.375" style="1" customWidth="1"/>
    <col min="3586" max="3586" width="3.375" style="1" customWidth="1"/>
    <col min="3587" max="3587" width="42.25" style="1" customWidth="1"/>
    <col min="3588" max="3591" width="12.625" style="1" customWidth="1"/>
    <col min="3592" max="3592" width="21.625" style="1" customWidth="1"/>
    <col min="3593" max="3840" width="9" style="1"/>
    <col min="3841" max="3841" width="5.375" style="1" customWidth="1"/>
    <col min="3842" max="3842" width="3.375" style="1" customWidth="1"/>
    <col min="3843" max="3843" width="42.25" style="1" customWidth="1"/>
    <col min="3844" max="3847" width="12.625" style="1" customWidth="1"/>
    <col min="3848" max="3848" width="21.625" style="1" customWidth="1"/>
    <col min="3849" max="4096" width="9" style="1"/>
    <col min="4097" max="4097" width="5.375" style="1" customWidth="1"/>
    <col min="4098" max="4098" width="3.375" style="1" customWidth="1"/>
    <col min="4099" max="4099" width="42.25" style="1" customWidth="1"/>
    <col min="4100" max="4103" width="12.625" style="1" customWidth="1"/>
    <col min="4104" max="4104" width="21.625" style="1" customWidth="1"/>
    <col min="4105" max="4352" width="9" style="1"/>
    <col min="4353" max="4353" width="5.375" style="1" customWidth="1"/>
    <col min="4354" max="4354" width="3.375" style="1" customWidth="1"/>
    <col min="4355" max="4355" width="42.25" style="1" customWidth="1"/>
    <col min="4356" max="4359" width="12.625" style="1" customWidth="1"/>
    <col min="4360" max="4360" width="21.625" style="1" customWidth="1"/>
    <col min="4361" max="4608" width="9" style="1"/>
    <col min="4609" max="4609" width="5.375" style="1" customWidth="1"/>
    <col min="4610" max="4610" width="3.375" style="1" customWidth="1"/>
    <col min="4611" max="4611" width="42.25" style="1" customWidth="1"/>
    <col min="4612" max="4615" width="12.625" style="1" customWidth="1"/>
    <col min="4616" max="4616" width="21.625" style="1" customWidth="1"/>
    <col min="4617" max="4864" width="9" style="1"/>
    <col min="4865" max="4865" width="5.375" style="1" customWidth="1"/>
    <col min="4866" max="4866" width="3.375" style="1" customWidth="1"/>
    <col min="4867" max="4867" width="42.25" style="1" customWidth="1"/>
    <col min="4868" max="4871" width="12.625" style="1" customWidth="1"/>
    <col min="4872" max="4872" width="21.625" style="1" customWidth="1"/>
    <col min="4873" max="5120" width="9" style="1"/>
    <col min="5121" max="5121" width="5.375" style="1" customWidth="1"/>
    <col min="5122" max="5122" width="3.375" style="1" customWidth="1"/>
    <col min="5123" max="5123" width="42.25" style="1" customWidth="1"/>
    <col min="5124" max="5127" width="12.625" style="1" customWidth="1"/>
    <col min="5128" max="5128" width="21.625" style="1" customWidth="1"/>
    <col min="5129" max="5376" width="9" style="1"/>
    <col min="5377" max="5377" width="5.375" style="1" customWidth="1"/>
    <col min="5378" max="5378" width="3.375" style="1" customWidth="1"/>
    <col min="5379" max="5379" width="42.25" style="1" customWidth="1"/>
    <col min="5380" max="5383" width="12.625" style="1" customWidth="1"/>
    <col min="5384" max="5384" width="21.625" style="1" customWidth="1"/>
    <col min="5385" max="5632" width="9" style="1"/>
    <col min="5633" max="5633" width="5.375" style="1" customWidth="1"/>
    <col min="5634" max="5634" width="3.375" style="1" customWidth="1"/>
    <col min="5635" max="5635" width="42.25" style="1" customWidth="1"/>
    <col min="5636" max="5639" width="12.625" style="1" customWidth="1"/>
    <col min="5640" max="5640" width="21.625" style="1" customWidth="1"/>
    <col min="5641" max="5888" width="9" style="1"/>
    <col min="5889" max="5889" width="5.375" style="1" customWidth="1"/>
    <col min="5890" max="5890" width="3.375" style="1" customWidth="1"/>
    <col min="5891" max="5891" width="42.25" style="1" customWidth="1"/>
    <col min="5892" max="5895" width="12.625" style="1" customWidth="1"/>
    <col min="5896" max="5896" width="21.625" style="1" customWidth="1"/>
    <col min="5897" max="6144" width="9" style="1"/>
    <col min="6145" max="6145" width="5.375" style="1" customWidth="1"/>
    <col min="6146" max="6146" width="3.375" style="1" customWidth="1"/>
    <col min="6147" max="6147" width="42.25" style="1" customWidth="1"/>
    <col min="6148" max="6151" width="12.625" style="1" customWidth="1"/>
    <col min="6152" max="6152" width="21.625" style="1" customWidth="1"/>
    <col min="6153" max="6400" width="9" style="1"/>
    <col min="6401" max="6401" width="5.375" style="1" customWidth="1"/>
    <col min="6402" max="6402" width="3.375" style="1" customWidth="1"/>
    <col min="6403" max="6403" width="42.25" style="1" customWidth="1"/>
    <col min="6404" max="6407" width="12.625" style="1" customWidth="1"/>
    <col min="6408" max="6408" width="21.625" style="1" customWidth="1"/>
    <col min="6409" max="6656" width="9" style="1"/>
    <col min="6657" max="6657" width="5.375" style="1" customWidth="1"/>
    <col min="6658" max="6658" width="3.375" style="1" customWidth="1"/>
    <col min="6659" max="6659" width="42.25" style="1" customWidth="1"/>
    <col min="6660" max="6663" width="12.625" style="1" customWidth="1"/>
    <col min="6664" max="6664" width="21.625" style="1" customWidth="1"/>
    <col min="6665" max="6912" width="9" style="1"/>
    <col min="6913" max="6913" width="5.375" style="1" customWidth="1"/>
    <col min="6914" max="6914" width="3.375" style="1" customWidth="1"/>
    <col min="6915" max="6915" width="42.25" style="1" customWidth="1"/>
    <col min="6916" max="6919" width="12.625" style="1" customWidth="1"/>
    <col min="6920" max="6920" width="21.625" style="1" customWidth="1"/>
    <col min="6921" max="7168" width="9" style="1"/>
    <col min="7169" max="7169" width="5.375" style="1" customWidth="1"/>
    <col min="7170" max="7170" width="3.375" style="1" customWidth="1"/>
    <col min="7171" max="7171" width="42.25" style="1" customWidth="1"/>
    <col min="7172" max="7175" width="12.625" style="1" customWidth="1"/>
    <col min="7176" max="7176" width="21.625" style="1" customWidth="1"/>
    <col min="7177" max="7424" width="9" style="1"/>
    <col min="7425" max="7425" width="5.375" style="1" customWidth="1"/>
    <col min="7426" max="7426" width="3.375" style="1" customWidth="1"/>
    <col min="7427" max="7427" width="42.25" style="1" customWidth="1"/>
    <col min="7428" max="7431" width="12.625" style="1" customWidth="1"/>
    <col min="7432" max="7432" width="21.625" style="1" customWidth="1"/>
    <col min="7433" max="7680" width="9" style="1"/>
    <col min="7681" max="7681" width="5.375" style="1" customWidth="1"/>
    <col min="7682" max="7682" width="3.375" style="1" customWidth="1"/>
    <col min="7683" max="7683" width="42.25" style="1" customWidth="1"/>
    <col min="7684" max="7687" width="12.625" style="1" customWidth="1"/>
    <col min="7688" max="7688" width="21.625" style="1" customWidth="1"/>
    <col min="7689" max="7936" width="9" style="1"/>
    <col min="7937" max="7937" width="5.375" style="1" customWidth="1"/>
    <col min="7938" max="7938" width="3.375" style="1" customWidth="1"/>
    <col min="7939" max="7939" width="42.25" style="1" customWidth="1"/>
    <col min="7940" max="7943" width="12.625" style="1" customWidth="1"/>
    <col min="7944" max="7944" width="21.625" style="1" customWidth="1"/>
    <col min="7945" max="8192" width="9" style="1"/>
    <col min="8193" max="8193" width="5.375" style="1" customWidth="1"/>
    <col min="8194" max="8194" width="3.375" style="1" customWidth="1"/>
    <col min="8195" max="8195" width="42.25" style="1" customWidth="1"/>
    <col min="8196" max="8199" width="12.625" style="1" customWidth="1"/>
    <col min="8200" max="8200" width="21.625" style="1" customWidth="1"/>
    <col min="8201" max="8448" width="9" style="1"/>
    <col min="8449" max="8449" width="5.375" style="1" customWidth="1"/>
    <col min="8450" max="8450" width="3.375" style="1" customWidth="1"/>
    <col min="8451" max="8451" width="42.25" style="1" customWidth="1"/>
    <col min="8452" max="8455" width="12.625" style="1" customWidth="1"/>
    <col min="8456" max="8456" width="21.625" style="1" customWidth="1"/>
    <col min="8457" max="8704" width="9" style="1"/>
    <col min="8705" max="8705" width="5.375" style="1" customWidth="1"/>
    <col min="8706" max="8706" width="3.375" style="1" customWidth="1"/>
    <col min="8707" max="8707" width="42.25" style="1" customWidth="1"/>
    <col min="8708" max="8711" width="12.625" style="1" customWidth="1"/>
    <col min="8712" max="8712" width="21.625" style="1" customWidth="1"/>
    <col min="8713" max="8960" width="9" style="1"/>
    <col min="8961" max="8961" width="5.375" style="1" customWidth="1"/>
    <col min="8962" max="8962" width="3.375" style="1" customWidth="1"/>
    <col min="8963" max="8963" width="42.25" style="1" customWidth="1"/>
    <col min="8964" max="8967" width="12.625" style="1" customWidth="1"/>
    <col min="8968" max="8968" width="21.625" style="1" customWidth="1"/>
    <col min="8969" max="9216" width="9" style="1"/>
    <col min="9217" max="9217" width="5.375" style="1" customWidth="1"/>
    <col min="9218" max="9218" width="3.375" style="1" customWidth="1"/>
    <col min="9219" max="9219" width="42.25" style="1" customWidth="1"/>
    <col min="9220" max="9223" width="12.625" style="1" customWidth="1"/>
    <col min="9224" max="9224" width="21.625" style="1" customWidth="1"/>
    <col min="9225" max="9472" width="9" style="1"/>
    <col min="9473" max="9473" width="5.375" style="1" customWidth="1"/>
    <col min="9474" max="9474" width="3.375" style="1" customWidth="1"/>
    <col min="9475" max="9475" width="42.25" style="1" customWidth="1"/>
    <col min="9476" max="9479" width="12.625" style="1" customWidth="1"/>
    <col min="9480" max="9480" width="21.625" style="1" customWidth="1"/>
    <col min="9481" max="9728" width="9" style="1"/>
    <col min="9729" max="9729" width="5.375" style="1" customWidth="1"/>
    <col min="9730" max="9730" width="3.375" style="1" customWidth="1"/>
    <col min="9731" max="9731" width="42.25" style="1" customWidth="1"/>
    <col min="9732" max="9735" width="12.625" style="1" customWidth="1"/>
    <col min="9736" max="9736" width="21.625" style="1" customWidth="1"/>
    <col min="9737" max="9984" width="9" style="1"/>
    <col min="9985" max="9985" width="5.375" style="1" customWidth="1"/>
    <col min="9986" max="9986" width="3.375" style="1" customWidth="1"/>
    <col min="9987" max="9987" width="42.25" style="1" customWidth="1"/>
    <col min="9988" max="9991" width="12.625" style="1" customWidth="1"/>
    <col min="9992" max="9992" width="21.625" style="1" customWidth="1"/>
    <col min="9993" max="10240" width="9" style="1"/>
    <col min="10241" max="10241" width="5.375" style="1" customWidth="1"/>
    <col min="10242" max="10242" width="3.375" style="1" customWidth="1"/>
    <col min="10243" max="10243" width="42.25" style="1" customWidth="1"/>
    <col min="10244" max="10247" width="12.625" style="1" customWidth="1"/>
    <col min="10248" max="10248" width="21.625" style="1" customWidth="1"/>
    <col min="10249" max="10496" width="9" style="1"/>
    <col min="10497" max="10497" width="5.375" style="1" customWidth="1"/>
    <col min="10498" max="10498" width="3.375" style="1" customWidth="1"/>
    <col min="10499" max="10499" width="42.25" style="1" customWidth="1"/>
    <col min="10500" max="10503" width="12.625" style="1" customWidth="1"/>
    <col min="10504" max="10504" width="21.625" style="1" customWidth="1"/>
    <col min="10505" max="10752" width="9" style="1"/>
    <col min="10753" max="10753" width="5.375" style="1" customWidth="1"/>
    <col min="10754" max="10754" width="3.375" style="1" customWidth="1"/>
    <col min="10755" max="10755" width="42.25" style="1" customWidth="1"/>
    <col min="10756" max="10759" width="12.625" style="1" customWidth="1"/>
    <col min="10760" max="10760" width="21.625" style="1" customWidth="1"/>
    <col min="10761" max="11008" width="9" style="1"/>
    <col min="11009" max="11009" width="5.375" style="1" customWidth="1"/>
    <col min="11010" max="11010" width="3.375" style="1" customWidth="1"/>
    <col min="11011" max="11011" width="42.25" style="1" customWidth="1"/>
    <col min="11012" max="11015" width="12.625" style="1" customWidth="1"/>
    <col min="11016" max="11016" width="21.625" style="1" customWidth="1"/>
    <col min="11017" max="11264" width="9" style="1"/>
    <col min="11265" max="11265" width="5.375" style="1" customWidth="1"/>
    <col min="11266" max="11266" width="3.375" style="1" customWidth="1"/>
    <col min="11267" max="11267" width="42.25" style="1" customWidth="1"/>
    <col min="11268" max="11271" width="12.625" style="1" customWidth="1"/>
    <col min="11272" max="11272" width="21.625" style="1" customWidth="1"/>
    <col min="11273" max="11520" width="9" style="1"/>
    <col min="11521" max="11521" width="5.375" style="1" customWidth="1"/>
    <col min="11522" max="11522" width="3.375" style="1" customWidth="1"/>
    <col min="11523" max="11523" width="42.25" style="1" customWidth="1"/>
    <col min="11524" max="11527" width="12.625" style="1" customWidth="1"/>
    <col min="11528" max="11528" width="21.625" style="1" customWidth="1"/>
    <col min="11529" max="11776" width="9" style="1"/>
    <col min="11777" max="11777" width="5.375" style="1" customWidth="1"/>
    <col min="11778" max="11778" width="3.375" style="1" customWidth="1"/>
    <col min="11779" max="11779" width="42.25" style="1" customWidth="1"/>
    <col min="11780" max="11783" width="12.625" style="1" customWidth="1"/>
    <col min="11784" max="11784" width="21.625" style="1" customWidth="1"/>
    <col min="11785" max="12032" width="9" style="1"/>
    <col min="12033" max="12033" width="5.375" style="1" customWidth="1"/>
    <col min="12034" max="12034" width="3.375" style="1" customWidth="1"/>
    <col min="12035" max="12035" width="42.25" style="1" customWidth="1"/>
    <col min="12036" max="12039" width="12.625" style="1" customWidth="1"/>
    <col min="12040" max="12040" width="21.625" style="1" customWidth="1"/>
    <col min="12041" max="12288" width="9" style="1"/>
    <col min="12289" max="12289" width="5.375" style="1" customWidth="1"/>
    <col min="12290" max="12290" width="3.375" style="1" customWidth="1"/>
    <col min="12291" max="12291" width="42.25" style="1" customWidth="1"/>
    <col min="12292" max="12295" width="12.625" style="1" customWidth="1"/>
    <col min="12296" max="12296" width="21.625" style="1" customWidth="1"/>
    <col min="12297" max="12544" width="9" style="1"/>
    <col min="12545" max="12545" width="5.375" style="1" customWidth="1"/>
    <col min="12546" max="12546" width="3.375" style="1" customWidth="1"/>
    <col min="12547" max="12547" width="42.25" style="1" customWidth="1"/>
    <col min="12548" max="12551" width="12.625" style="1" customWidth="1"/>
    <col min="12552" max="12552" width="21.625" style="1" customWidth="1"/>
    <col min="12553" max="12800" width="9" style="1"/>
    <col min="12801" max="12801" width="5.375" style="1" customWidth="1"/>
    <col min="12802" max="12802" width="3.375" style="1" customWidth="1"/>
    <col min="12803" max="12803" width="42.25" style="1" customWidth="1"/>
    <col min="12804" max="12807" width="12.625" style="1" customWidth="1"/>
    <col min="12808" max="12808" width="21.625" style="1" customWidth="1"/>
    <col min="12809" max="13056" width="9" style="1"/>
    <col min="13057" max="13057" width="5.375" style="1" customWidth="1"/>
    <col min="13058" max="13058" width="3.375" style="1" customWidth="1"/>
    <col min="13059" max="13059" width="42.25" style="1" customWidth="1"/>
    <col min="13060" max="13063" width="12.625" style="1" customWidth="1"/>
    <col min="13064" max="13064" width="21.625" style="1" customWidth="1"/>
    <col min="13065" max="13312" width="9" style="1"/>
    <col min="13313" max="13313" width="5.375" style="1" customWidth="1"/>
    <col min="13314" max="13314" width="3.375" style="1" customWidth="1"/>
    <col min="13315" max="13315" width="42.25" style="1" customWidth="1"/>
    <col min="13316" max="13319" width="12.625" style="1" customWidth="1"/>
    <col min="13320" max="13320" width="21.625" style="1" customWidth="1"/>
    <col min="13321" max="13568" width="9" style="1"/>
    <col min="13569" max="13569" width="5.375" style="1" customWidth="1"/>
    <col min="13570" max="13570" width="3.375" style="1" customWidth="1"/>
    <col min="13571" max="13571" width="42.25" style="1" customWidth="1"/>
    <col min="13572" max="13575" width="12.625" style="1" customWidth="1"/>
    <col min="13576" max="13576" width="21.625" style="1" customWidth="1"/>
    <col min="13577" max="13824" width="9" style="1"/>
    <col min="13825" max="13825" width="5.375" style="1" customWidth="1"/>
    <col min="13826" max="13826" width="3.375" style="1" customWidth="1"/>
    <col min="13827" max="13827" width="42.25" style="1" customWidth="1"/>
    <col min="13828" max="13831" width="12.625" style="1" customWidth="1"/>
    <col min="13832" max="13832" width="21.625" style="1" customWidth="1"/>
    <col min="13833" max="14080" width="9" style="1"/>
    <col min="14081" max="14081" width="5.375" style="1" customWidth="1"/>
    <col min="14082" max="14082" width="3.375" style="1" customWidth="1"/>
    <col min="14083" max="14083" width="42.25" style="1" customWidth="1"/>
    <col min="14084" max="14087" width="12.625" style="1" customWidth="1"/>
    <col min="14088" max="14088" width="21.625" style="1" customWidth="1"/>
    <col min="14089" max="14336" width="9" style="1"/>
    <col min="14337" max="14337" width="5.375" style="1" customWidth="1"/>
    <col min="14338" max="14338" width="3.375" style="1" customWidth="1"/>
    <col min="14339" max="14339" width="42.25" style="1" customWidth="1"/>
    <col min="14340" max="14343" width="12.625" style="1" customWidth="1"/>
    <col min="14344" max="14344" width="21.625" style="1" customWidth="1"/>
    <col min="14345" max="14592" width="9" style="1"/>
    <col min="14593" max="14593" width="5.375" style="1" customWidth="1"/>
    <col min="14594" max="14594" width="3.375" style="1" customWidth="1"/>
    <col min="14595" max="14595" width="42.25" style="1" customWidth="1"/>
    <col min="14596" max="14599" width="12.625" style="1" customWidth="1"/>
    <col min="14600" max="14600" width="21.625" style="1" customWidth="1"/>
    <col min="14601" max="14848" width="9" style="1"/>
    <col min="14849" max="14849" width="5.375" style="1" customWidth="1"/>
    <col min="14850" max="14850" width="3.375" style="1" customWidth="1"/>
    <col min="14851" max="14851" width="42.25" style="1" customWidth="1"/>
    <col min="14852" max="14855" width="12.625" style="1" customWidth="1"/>
    <col min="14856" max="14856" width="21.625" style="1" customWidth="1"/>
    <col min="14857" max="15104" width="9" style="1"/>
    <col min="15105" max="15105" width="5.375" style="1" customWidth="1"/>
    <col min="15106" max="15106" width="3.375" style="1" customWidth="1"/>
    <col min="15107" max="15107" width="42.25" style="1" customWidth="1"/>
    <col min="15108" max="15111" width="12.625" style="1" customWidth="1"/>
    <col min="15112" max="15112" width="21.625" style="1" customWidth="1"/>
    <col min="15113" max="15360" width="9" style="1"/>
    <col min="15361" max="15361" width="5.375" style="1" customWidth="1"/>
    <col min="15362" max="15362" width="3.375" style="1" customWidth="1"/>
    <col min="15363" max="15363" width="42.25" style="1" customWidth="1"/>
    <col min="15364" max="15367" width="12.625" style="1" customWidth="1"/>
    <col min="15368" max="15368" width="21.625" style="1" customWidth="1"/>
    <col min="15369" max="15616" width="9" style="1"/>
    <col min="15617" max="15617" width="5.375" style="1" customWidth="1"/>
    <col min="15618" max="15618" width="3.375" style="1" customWidth="1"/>
    <col min="15619" max="15619" width="42.25" style="1" customWidth="1"/>
    <col min="15620" max="15623" width="12.625" style="1" customWidth="1"/>
    <col min="15624" max="15624" width="21.625" style="1" customWidth="1"/>
    <col min="15625" max="15872" width="9" style="1"/>
    <col min="15873" max="15873" width="5.375" style="1" customWidth="1"/>
    <col min="15874" max="15874" width="3.375" style="1" customWidth="1"/>
    <col min="15875" max="15875" width="42.25" style="1" customWidth="1"/>
    <col min="15876" max="15879" width="12.625" style="1" customWidth="1"/>
    <col min="15880" max="15880" width="21.625" style="1" customWidth="1"/>
    <col min="15881" max="16128" width="9" style="1"/>
    <col min="16129" max="16129" width="5.375" style="1" customWidth="1"/>
    <col min="16130" max="16130" width="3.375" style="1" customWidth="1"/>
    <col min="16131" max="16131" width="42.25" style="1" customWidth="1"/>
    <col min="16132" max="16135" width="12.625" style="1" customWidth="1"/>
    <col min="16136" max="16136" width="21.625" style="1" customWidth="1"/>
    <col min="16137" max="16384" width="9" style="1"/>
  </cols>
  <sheetData>
    <row r="1" spans="1:7" ht="17.25" customHeight="1">
      <c r="A1" s="22"/>
      <c r="B1" s="22"/>
      <c r="C1" s="22"/>
      <c r="D1" s="22"/>
      <c r="E1" s="111" t="s">
        <v>0</v>
      </c>
      <c r="F1" s="111"/>
      <c r="G1" s="111"/>
    </row>
    <row r="2" spans="1:7" ht="17.25" customHeight="1">
      <c r="A2" s="112" t="s">
        <v>1</v>
      </c>
      <c r="B2" s="112"/>
      <c r="C2" s="112"/>
      <c r="D2" s="112"/>
      <c r="E2" s="112"/>
      <c r="F2" s="112"/>
      <c r="G2" s="112"/>
    </row>
    <row r="3" spans="1:7" ht="17.25" customHeight="1">
      <c r="A3" s="22"/>
      <c r="B3" s="22"/>
      <c r="C3" s="22"/>
      <c r="D3" s="22"/>
      <c r="E3" s="22"/>
      <c r="F3" s="22"/>
      <c r="G3" s="22"/>
    </row>
    <row r="4" spans="1:7" ht="17.25" customHeight="1">
      <c r="A4" s="112" t="s">
        <v>338</v>
      </c>
      <c r="B4" s="112"/>
      <c r="C4" s="112"/>
      <c r="D4" s="112"/>
      <c r="E4" s="112"/>
      <c r="F4" s="112"/>
      <c r="G4" s="112"/>
    </row>
    <row r="5" spans="1:7" ht="17.25" customHeight="1">
      <c r="A5" s="22"/>
      <c r="B5" s="22"/>
      <c r="C5" s="22"/>
      <c r="D5" s="22"/>
      <c r="E5" s="22"/>
      <c r="F5" s="22"/>
      <c r="G5" s="22" t="s">
        <v>2</v>
      </c>
    </row>
    <row r="6" spans="1:7" ht="17.25" customHeight="1">
      <c r="A6" s="108" t="s">
        <v>3</v>
      </c>
      <c r="B6" s="109"/>
      <c r="C6" s="110"/>
      <c r="D6" s="28" t="s">
        <v>4</v>
      </c>
      <c r="E6" s="28" t="s">
        <v>5</v>
      </c>
      <c r="F6" s="28" t="s">
        <v>6</v>
      </c>
      <c r="G6" s="28" t="s">
        <v>7</v>
      </c>
    </row>
    <row r="7" spans="1:7" ht="17.25" customHeight="1">
      <c r="A7" s="113" t="s">
        <v>244</v>
      </c>
      <c r="B7" s="113" t="s">
        <v>245</v>
      </c>
      <c r="C7" s="2" t="s">
        <v>9</v>
      </c>
      <c r="D7" s="44">
        <v>0</v>
      </c>
      <c r="E7" s="44">
        <v>0</v>
      </c>
      <c r="F7" s="44">
        <f>D7-E7</f>
        <v>0</v>
      </c>
      <c r="G7" s="50"/>
    </row>
    <row r="8" spans="1:7" ht="17.25" customHeight="1">
      <c r="A8" s="113"/>
      <c r="B8" s="113"/>
      <c r="C8" s="2" t="s">
        <v>10</v>
      </c>
      <c r="D8" s="44">
        <v>20000</v>
      </c>
      <c r="E8" s="44">
        <v>11807</v>
      </c>
      <c r="F8" s="44">
        <f t="shared" ref="F8:F13" si="0">D8-E8</f>
        <v>8193</v>
      </c>
      <c r="G8" s="50"/>
    </row>
    <row r="9" spans="1:7" ht="17.25" customHeight="1">
      <c r="A9" s="113"/>
      <c r="B9" s="113"/>
      <c r="C9" s="2" t="s">
        <v>11</v>
      </c>
      <c r="D9" s="44">
        <v>100000</v>
      </c>
      <c r="E9" s="44">
        <v>92210</v>
      </c>
      <c r="F9" s="44">
        <f t="shared" si="0"/>
        <v>7790</v>
      </c>
      <c r="G9" s="50"/>
    </row>
    <row r="10" spans="1:7" ht="17.25" customHeight="1">
      <c r="A10" s="113"/>
      <c r="B10" s="114"/>
      <c r="C10" s="28" t="s">
        <v>253</v>
      </c>
      <c r="D10" s="45">
        <f>SUM(D7:D9)</f>
        <v>120000</v>
      </c>
      <c r="E10" s="45">
        <f>SUM(E7:E9)</f>
        <v>104017</v>
      </c>
      <c r="F10" s="45">
        <f>SUM(F7:F9)</f>
        <v>15983</v>
      </c>
      <c r="G10" s="51"/>
    </row>
    <row r="11" spans="1:7" ht="17.25" customHeight="1">
      <c r="A11" s="113"/>
      <c r="B11" s="115" t="s">
        <v>12</v>
      </c>
      <c r="C11" s="2" t="s">
        <v>13</v>
      </c>
      <c r="D11" s="44">
        <v>3860000</v>
      </c>
      <c r="E11" s="44">
        <v>3845341</v>
      </c>
      <c r="F11" s="44">
        <f t="shared" si="0"/>
        <v>14659</v>
      </c>
      <c r="G11" s="50"/>
    </row>
    <row r="12" spans="1:7" ht="17.25" customHeight="1">
      <c r="A12" s="113"/>
      <c r="B12" s="113"/>
      <c r="C12" s="2" t="s">
        <v>14</v>
      </c>
      <c r="D12" s="44">
        <v>0</v>
      </c>
      <c r="E12" s="44">
        <v>0</v>
      </c>
      <c r="F12" s="44">
        <f t="shared" si="0"/>
        <v>0</v>
      </c>
      <c r="G12" s="50"/>
    </row>
    <row r="13" spans="1:7" ht="17.25" customHeight="1">
      <c r="A13" s="113"/>
      <c r="B13" s="113"/>
      <c r="C13" s="2" t="s">
        <v>15</v>
      </c>
      <c r="D13" s="44">
        <v>1110000</v>
      </c>
      <c r="E13" s="44">
        <v>1058336</v>
      </c>
      <c r="F13" s="44">
        <f t="shared" si="0"/>
        <v>51664</v>
      </c>
      <c r="G13" s="50"/>
    </row>
    <row r="14" spans="1:7" ht="17.25" customHeight="1">
      <c r="A14" s="113"/>
      <c r="B14" s="114"/>
      <c r="C14" s="28" t="s">
        <v>254</v>
      </c>
      <c r="D14" s="45">
        <f>SUM(D11:D13)</f>
        <v>4970000</v>
      </c>
      <c r="E14" s="45">
        <f>SUM(E11:E13)</f>
        <v>4903677</v>
      </c>
      <c r="F14" s="45">
        <f>SUM(F11:F13)</f>
        <v>66323</v>
      </c>
      <c r="G14" s="51"/>
    </row>
    <row r="15" spans="1:7" ht="17.25" customHeight="1">
      <c r="A15" s="114"/>
      <c r="B15" s="116" t="s">
        <v>255</v>
      </c>
      <c r="C15" s="117"/>
      <c r="D15" s="45">
        <f>D10-D14</f>
        <v>-4850000</v>
      </c>
      <c r="E15" s="45">
        <f>E10-E14</f>
        <v>-4799660</v>
      </c>
      <c r="F15" s="45">
        <f>F10-F14</f>
        <v>-50340</v>
      </c>
      <c r="G15" s="51"/>
    </row>
    <row r="16" spans="1:7" ht="17.25" customHeight="1">
      <c r="A16" s="118" t="s">
        <v>16</v>
      </c>
      <c r="B16" s="118" t="s">
        <v>8</v>
      </c>
      <c r="C16" s="24" t="s">
        <v>17</v>
      </c>
      <c r="D16" s="46">
        <v>0</v>
      </c>
      <c r="E16" s="46">
        <v>0</v>
      </c>
      <c r="F16" s="44">
        <f t="shared" ref="F16" si="1">D16-E16</f>
        <v>0</v>
      </c>
      <c r="G16" s="52"/>
    </row>
    <row r="17" spans="1:7" ht="17.25" customHeight="1">
      <c r="A17" s="118"/>
      <c r="B17" s="118"/>
      <c r="C17" s="2"/>
      <c r="D17" s="44"/>
      <c r="E17" s="44"/>
      <c r="F17" s="44"/>
      <c r="G17" s="50"/>
    </row>
    <row r="18" spans="1:7" ht="17.25" customHeight="1">
      <c r="A18" s="118"/>
      <c r="B18" s="118"/>
      <c r="C18" s="2"/>
      <c r="D18" s="44"/>
      <c r="E18" s="44"/>
      <c r="F18" s="44"/>
      <c r="G18" s="50"/>
    </row>
    <row r="19" spans="1:7" ht="17.25" customHeight="1">
      <c r="A19" s="118"/>
      <c r="B19" s="118"/>
      <c r="C19" s="2"/>
      <c r="D19" s="44"/>
      <c r="E19" s="44"/>
      <c r="F19" s="44"/>
      <c r="G19" s="50"/>
    </row>
    <row r="20" spans="1:7" ht="17.25" customHeight="1">
      <c r="A20" s="118"/>
      <c r="B20" s="118"/>
      <c r="C20" s="28" t="s">
        <v>18</v>
      </c>
      <c r="D20" s="45">
        <f>SUM(D16:D19)</f>
        <v>0</v>
      </c>
      <c r="E20" s="45">
        <f>SUM(E16:E19)</f>
        <v>0</v>
      </c>
      <c r="F20" s="45">
        <f>SUM(F16:F19)</f>
        <v>0</v>
      </c>
      <c r="G20" s="51"/>
    </row>
    <row r="21" spans="1:7" ht="17.25" customHeight="1">
      <c r="A21" s="118"/>
      <c r="B21" s="115" t="s">
        <v>12</v>
      </c>
      <c r="C21" s="2" t="s">
        <v>19</v>
      </c>
      <c r="D21" s="46">
        <v>0</v>
      </c>
      <c r="E21" s="46">
        <v>0</v>
      </c>
      <c r="F21" s="44">
        <f t="shared" ref="F21:F22" si="2">D21-E21</f>
        <v>0</v>
      </c>
      <c r="G21" s="52"/>
    </row>
    <row r="22" spans="1:7" ht="17.25" customHeight="1">
      <c r="A22" s="118"/>
      <c r="B22" s="113"/>
      <c r="C22" s="2" t="s">
        <v>20</v>
      </c>
      <c r="D22" s="44">
        <v>0</v>
      </c>
      <c r="E22" s="44">
        <v>0</v>
      </c>
      <c r="F22" s="44">
        <f t="shared" si="2"/>
        <v>0</v>
      </c>
      <c r="G22" s="50"/>
    </row>
    <row r="23" spans="1:7" ht="17.25" customHeight="1">
      <c r="A23" s="118"/>
      <c r="B23" s="113"/>
      <c r="C23" s="2"/>
      <c r="D23" s="44"/>
      <c r="E23" s="44"/>
      <c r="F23" s="44"/>
      <c r="G23" s="50"/>
    </row>
    <row r="24" spans="1:7" ht="17.25" customHeight="1">
      <c r="A24" s="118"/>
      <c r="B24" s="114"/>
      <c r="C24" s="28" t="s">
        <v>21</v>
      </c>
      <c r="D24" s="45">
        <f>SUM(D21:D23)</f>
        <v>0</v>
      </c>
      <c r="E24" s="45">
        <f>SUM(E21:E23)</f>
        <v>0</v>
      </c>
      <c r="F24" s="45">
        <f>SUM(F21:F23)</f>
        <v>0</v>
      </c>
      <c r="G24" s="51"/>
    </row>
    <row r="25" spans="1:7" ht="17.25" customHeight="1">
      <c r="A25" s="118"/>
      <c r="B25" s="119" t="s">
        <v>22</v>
      </c>
      <c r="C25" s="119"/>
      <c r="D25" s="45">
        <f>D20-D24</f>
        <v>0</v>
      </c>
      <c r="E25" s="45">
        <f>E20-E24</f>
        <v>0</v>
      </c>
      <c r="F25" s="45">
        <f>F20-F24</f>
        <v>0</v>
      </c>
      <c r="G25" s="51"/>
    </row>
    <row r="26" spans="1:7" ht="17.25" customHeight="1">
      <c r="A26" s="113" t="s">
        <v>243</v>
      </c>
      <c r="B26" s="120" t="s">
        <v>245</v>
      </c>
      <c r="C26" s="4" t="s">
        <v>24</v>
      </c>
      <c r="D26" s="44">
        <v>0</v>
      </c>
      <c r="E26" s="44">
        <v>0</v>
      </c>
      <c r="F26" s="44">
        <f t="shared" ref="F26" si="3">D26-E26</f>
        <v>0</v>
      </c>
      <c r="G26" s="50"/>
    </row>
    <row r="27" spans="1:7" ht="17.25" customHeight="1">
      <c r="A27" s="113"/>
      <c r="B27" s="120"/>
      <c r="C27" s="2"/>
      <c r="D27" s="44"/>
      <c r="E27" s="44"/>
      <c r="F27" s="44"/>
      <c r="G27" s="50"/>
    </row>
    <row r="28" spans="1:7" ht="17.25" customHeight="1">
      <c r="A28" s="113"/>
      <c r="B28" s="121"/>
      <c r="C28" s="28" t="s">
        <v>25</v>
      </c>
      <c r="D28" s="45">
        <f>SUM(D26:D27)</f>
        <v>0</v>
      </c>
      <c r="E28" s="45">
        <f>SUM(E26:E27)</f>
        <v>0</v>
      </c>
      <c r="F28" s="45">
        <f>SUM(F26:F27)</f>
        <v>0</v>
      </c>
      <c r="G28" s="51"/>
    </row>
    <row r="29" spans="1:7" ht="17.25" customHeight="1">
      <c r="A29" s="113"/>
      <c r="B29" s="120" t="s">
        <v>246</v>
      </c>
      <c r="C29" s="2" t="s">
        <v>26</v>
      </c>
      <c r="D29" s="44"/>
      <c r="E29" s="44"/>
      <c r="F29" s="44"/>
      <c r="G29" s="50"/>
    </row>
    <row r="30" spans="1:7" ht="17.25" customHeight="1">
      <c r="A30" s="113"/>
      <c r="B30" s="120"/>
      <c r="C30" s="2"/>
      <c r="D30" s="44"/>
      <c r="E30" s="44"/>
      <c r="F30" s="44"/>
      <c r="G30" s="50"/>
    </row>
    <row r="31" spans="1:7" ht="17.25" customHeight="1">
      <c r="A31" s="113"/>
      <c r="B31" s="121"/>
      <c r="C31" s="28" t="s">
        <v>256</v>
      </c>
      <c r="D31" s="45">
        <f>SUM(D29:D30)</f>
        <v>0</v>
      </c>
      <c r="E31" s="45">
        <f>SUM(E29:E30)</f>
        <v>0</v>
      </c>
      <c r="F31" s="45">
        <f>SUM(F29:F30)</f>
        <v>0</v>
      </c>
      <c r="G31" s="51"/>
    </row>
    <row r="32" spans="1:7" ht="17.25" customHeight="1">
      <c r="A32" s="114"/>
      <c r="B32" s="119" t="s">
        <v>257</v>
      </c>
      <c r="C32" s="119"/>
      <c r="D32" s="45">
        <f>D28-D31</f>
        <v>0</v>
      </c>
      <c r="E32" s="45">
        <f>E28-E31</f>
        <v>0</v>
      </c>
      <c r="F32" s="45">
        <f>F28-F31</f>
        <v>0</v>
      </c>
      <c r="G32" s="51"/>
    </row>
    <row r="33" spans="1:7" ht="17.25" customHeight="1">
      <c r="A33" s="122" t="s">
        <v>27</v>
      </c>
      <c r="B33" s="122"/>
      <c r="C33" s="122"/>
      <c r="D33" s="46">
        <v>0</v>
      </c>
      <c r="E33" s="125">
        <v>0</v>
      </c>
      <c r="F33" s="123">
        <f>D33-E33</f>
        <v>0</v>
      </c>
      <c r="G33" s="52"/>
    </row>
    <row r="34" spans="1:7" ht="17.25" customHeight="1">
      <c r="A34" s="6"/>
      <c r="B34" s="7"/>
      <c r="C34" s="8"/>
      <c r="D34" s="48"/>
      <c r="E34" s="126"/>
      <c r="F34" s="124"/>
      <c r="G34" s="53"/>
    </row>
    <row r="35" spans="1:7" ht="17.25" customHeight="1">
      <c r="A35" s="119" t="s">
        <v>28</v>
      </c>
      <c r="B35" s="119"/>
      <c r="C35" s="119"/>
      <c r="D35" s="45">
        <f>D15+D25+D32-D33</f>
        <v>-4850000</v>
      </c>
      <c r="E35" s="45">
        <f>E15+E25+E32-E33</f>
        <v>-4799660</v>
      </c>
      <c r="F35" s="45">
        <f>F15+F25+F32-F33</f>
        <v>-50340</v>
      </c>
      <c r="G35" s="51"/>
    </row>
    <row r="36" spans="1:7" s="10" customFormat="1" ht="17.25" customHeight="1">
      <c r="A36" s="27"/>
      <c r="B36" s="27"/>
      <c r="C36" s="27"/>
      <c r="D36" s="49"/>
      <c r="E36" s="49"/>
      <c r="F36" s="49"/>
      <c r="G36" s="54"/>
    </row>
    <row r="37" spans="1:7" ht="17.25" customHeight="1">
      <c r="A37" s="119" t="s">
        <v>29</v>
      </c>
      <c r="B37" s="119"/>
      <c r="C37" s="119"/>
      <c r="D37" s="45">
        <v>59857499</v>
      </c>
      <c r="E37" s="45">
        <v>59857499</v>
      </c>
      <c r="F37" s="45">
        <f>D37-E37</f>
        <v>0</v>
      </c>
      <c r="G37" s="51"/>
    </row>
    <row r="38" spans="1:7" ht="17.25" customHeight="1">
      <c r="A38" s="119" t="s">
        <v>30</v>
      </c>
      <c r="B38" s="119"/>
      <c r="C38" s="119"/>
      <c r="D38" s="45">
        <f>D35+D37</f>
        <v>55007499</v>
      </c>
      <c r="E38" s="45">
        <f>E35+E37</f>
        <v>55057839</v>
      </c>
      <c r="F38" s="45">
        <f>F35+F37</f>
        <v>-50340</v>
      </c>
      <c r="G38" s="51"/>
    </row>
    <row r="39" spans="1:7" ht="17.25" customHeight="1"/>
    <row r="40" spans="1:7" ht="17.25" customHeight="1"/>
    <row r="41" spans="1:7" ht="14.25" customHeight="1"/>
    <row r="42" spans="1:7" ht="14.25" customHeight="1"/>
    <row r="43" spans="1:7" ht="14.25" customHeight="1"/>
    <row r="44" spans="1:7" ht="14.25" customHeight="1"/>
    <row r="45" spans="1:7" ht="14.25" customHeight="1"/>
    <row r="46" spans="1:7" ht="14.25" customHeight="1"/>
    <row r="47" spans="1:7" ht="14.25" customHeight="1"/>
    <row r="48" spans="1:7"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sheetData>
  <sheetProtection password="A08E" sheet="1" objects="1" scenarios="1" selectLockedCells="1" selectUnlockedCells="1"/>
  <mergeCells count="22">
    <mergeCell ref="A33:C33"/>
    <mergeCell ref="F33:F34"/>
    <mergeCell ref="A35:C35"/>
    <mergeCell ref="A37:C37"/>
    <mergeCell ref="A38:C38"/>
    <mergeCell ref="E33:E34"/>
    <mergeCell ref="A16:A25"/>
    <mergeCell ref="B16:B20"/>
    <mergeCell ref="B21:B24"/>
    <mergeCell ref="B25:C25"/>
    <mergeCell ref="A26:A32"/>
    <mergeCell ref="B26:B28"/>
    <mergeCell ref="B29:B31"/>
    <mergeCell ref="B32:C32"/>
    <mergeCell ref="A6:C6"/>
    <mergeCell ref="E1:G1"/>
    <mergeCell ref="A2:G2"/>
    <mergeCell ref="A4:G4"/>
    <mergeCell ref="A7:A15"/>
    <mergeCell ref="B7:B10"/>
    <mergeCell ref="B11:B14"/>
    <mergeCell ref="B15:C15"/>
  </mergeCells>
  <phoneticPr fontId="3"/>
  <printOptions horizontalCentered="1"/>
  <pageMargins left="0.59055118110236227" right="0.59055118110236227" top="0.78740157480314965" bottom="0.78740157480314965" header="0" footer="0"/>
  <pageSetup paperSize="9" scale="88" orientation="portrait" horizontalDpi="300" verticalDpi="300"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1"/>
  <sheetViews>
    <sheetView tabSelected="1" zoomScaleNormal="100" zoomScaleSheetLayoutView="100" workbookViewId="0">
      <selection activeCell="D30" sqref="D30"/>
    </sheetView>
  </sheetViews>
  <sheetFormatPr defaultRowHeight="13.5"/>
  <cols>
    <col min="1" max="1" width="3.75" style="1" customWidth="1"/>
    <col min="2" max="2" width="3.375" style="1" customWidth="1"/>
    <col min="3" max="3" width="36.125" style="1" customWidth="1"/>
    <col min="4" max="7" width="11.5" style="1" customWidth="1"/>
    <col min="8" max="8" width="25.25" style="1" customWidth="1"/>
    <col min="9" max="256" width="9" style="1"/>
    <col min="257" max="257" width="3.75" style="1" customWidth="1"/>
    <col min="258" max="258" width="3.375" style="1" customWidth="1"/>
    <col min="259" max="259" width="36.125" style="1" customWidth="1"/>
    <col min="260" max="263" width="11.5" style="1" customWidth="1"/>
    <col min="264" max="264" width="25.25" style="1" customWidth="1"/>
    <col min="265" max="512" width="9" style="1"/>
    <col min="513" max="513" width="3.75" style="1" customWidth="1"/>
    <col min="514" max="514" width="3.375" style="1" customWidth="1"/>
    <col min="515" max="515" width="36.125" style="1" customWidth="1"/>
    <col min="516" max="519" width="11.5" style="1" customWidth="1"/>
    <col min="520" max="520" width="25.25" style="1" customWidth="1"/>
    <col min="521" max="768" width="9" style="1"/>
    <col min="769" max="769" width="3.75" style="1" customWidth="1"/>
    <col min="770" max="770" width="3.375" style="1" customWidth="1"/>
    <col min="771" max="771" width="36.125" style="1" customWidth="1"/>
    <col min="772" max="775" width="11.5" style="1" customWidth="1"/>
    <col min="776" max="776" width="25.25" style="1" customWidth="1"/>
    <col min="777" max="1024" width="9" style="1"/>
    <col min="1025" max="1025" width="3.75" style="1" customWidth="1"/>
    <col min="1026" max="1026" width="3.375" style="1" customWidth="1"/>
    <col min="1027" max="1027" width="36.125" style="1" customWidth="1"/>
    <col min="1028" max="1031" width="11.5" style="1" customWidth="1"/>
    <col min="1032" max="1032" width="25.25" style="1" customWidth="1"/>
    <col min="1033" max="1280" width="9" style="1"/>
    <col min="1281" max="1281" width="3.75" style="1" customWidth="1"/>
    <col min="1282" max="1282" width="3.375" style="1" customWidth="1"/>
    <col min="1283" max="1283" width="36.125" style="1" customWidth="1"/>
    <col min="1284" max="1287" width="11.5" style="1" customWidth="1"/>
    <col min="1288" max="1288" width="25.25" style="1" customWidth="1"/>
    <col min="1289" max="1536" width="9" style="1"/>
    <col min="1537" max="1537" width="3.75" style="1" customWidth="1"/>
    <col min="1538" max="1538" width="3.375" style="1" customWidth="1"/>
    <col min="1539" max="1539" width="36.125" style="1" customWidth="1"/>
    <col min="1540" max="1543" width="11.5" style="1" customWidth="1"/>
    <col min="1544" max="1544" width="25.25" style="1" customWidth="1"/>
    <col min="1545" max="1792" width="9" style="1"/>
    <col min="1793" max="1793" width="3.75" style="1" customWidth="1"/>
    <col min="1794" max="1794" width="3.375" style="1" customWidth="1"/>
    <col min="1795" max="1795" width="36.125" style="1" customWidth="1"/>
    <col min="1796" max="1799" width="11.5" style="1" customWidth="1"/>
    <col min="1800" max="1800" width="25.25" style="1" customWidth="1"/>
    <col min="1801" max="2048" width="9" style="1"/>
    <col min="2049" max="2049" width="3.75" style="1" customWidth="1"/>
    <col min="2050" max="2050" width="3.375" style="1" customWidth="1"/>
    <col min="2051" max="2051" width="36.125" style="1" customWidth="1"/>
    <col min="2052" max="2055" width="11.5" style="1" customWidth="1"/>
    <col min="2056" max="2056" width="25.25" style="1" customWidth="1"/>
    <col min="2057" max="2304" width="9" style="1"/>
    <col min="2305" max="2305" width="3.75" style="1" customWidth="1"/>
    <col min="2306" max="2306" width="3.375" style="1" customWidth="1"/>
    <col min="2307" max="2307" width="36.125" style="1" customWidth="1"/>
    <col min="2308" max="2311" width="11.5" style="1" customWidth="1"/>
    <col min="2312" max="2312" width="25.25" style="1" customWidth="1"/>
    <col min="2313" max="2560" width="9" style="1"/>
    <col min="2561" max="2561" width="3.75" style="1" customWidth="1"/>
    <col min="2562" max="2562" width="3.375" style="1" customWidth="1"/>
    <col min="2563" max="2563" width="36.125" style="1" customWidth="1"/>
    <col min="2564" max="2567" width="11.5" style="1" customWidth="1"/>
    <col min="2568" max="2568" width="25.25" style="1" customWidth="1"/>
    <col min="2569" max="2816" width="9" style="1"/>
    <col min="2817" max="2817" width="3.75" style="1" customWidth="1"/>
    <col min="2818" max="2818" width="3.375" style="1" customWidth="1"/>
    <col min="2819" max="2819" width="36.125" style="1" customWidth="1"/>
    <col min="2820" max="2823" width="11.5" style="1" customWidth="1"/>
    <col min="2824" max="2824" width="25.25" style="1" customWidth="1"/>
    <col min="2825" max="3072" width="9" style="1"/>
    <col min="3073" max="3073" width="3.75" style="1" customWidth="1"/>
    <col min="3074" max="3074" width="3.375" style="1" customWidth="1"/>
    <col min="3075" max="3075" width="36.125" style="1" customWidth="1"/>
    <col min="3076" max="3079" width="11.5" style="1" customWidth="1"/>
    <col min="3080" max="3080" width="25.25" style="1" customWidth="1"/>
    <col min="3081" max="3328" width="9" style="1"/>
    <col min="3329" max="3329" width="3.75" style="1" customWidth="1"/>
    <col min="3330" max="3330" width="3.375" style="1" customWidth="1"/>
    <col min="3331" max="3331" width="36.125" style="1" customWidth="1"/>
    <col min="3332" max="3335" width="11.5" style="1" customWidth="1"/>
    <col min="3336" max="3336" width="25.25" style="1" customWidth="1"/>
    <col min="3337" max="3584" width="9" style="1"/>
    <col min="3585" max="3585" width="3.75" style="1" customWidth="1"/>
    <col min="3586" max="3586" width="3.375" style="1" customWidth="1"/>
    <col min="3587" max="3587" width="36.125" style="1" customWidth="1"/>
    <col min="3588" max="3591" width="11.5" style="1" customWidth="1"/>
    <col min="3592" max="3592" width="25.25" style="1" customWidth="1"/>
    <col min="3593" max="3840" width="9" style="1"/>
    <col min="3841" max="3841" width="3.75" style="1" customWidth="1"/>
    <col min="3842" max="3842" width="3.375" style="1" customWidth="1"/>
    <col min="3843" max="3843" width="36.125" style="1" customWidth="1"/>
    <col min="3844" max="3847" width="11.5" style="1" customWidth="1"/>
    <col min="3848" max="3848" width="25.25" style="1" customWidth="1"/>
    <col min="3849" max="4096" width="9" style="1"/>
    <col min="4097" max="4097" width="3.75" style="1" customWidth="1"/>
    <col min="4098" max="4098" width="3.375" style="1" customWidth="1"/>
    <col min="4099" max="4099" width="36.125" style="1" customWidth="1"/>
    <col min="4100" max="4103" width="11.5" style="1" customWidth="1"/>
    <col min="4104" max="4104" width="25.25" style="1" customWidth="1"/>
    <col min="4105" max="4352" width="9" style="1"/>
    <col min="4353" max="4353" width="3.75" style="1" customWidth="1"/>
    <col min="4354" max="4354" width="3.375" style="1" customWidth="1"/>
    <col min="4355" max="4355" width="36.125" style="1" customWidth="1"/>
    <col min="4356" max="4359" width="11.5" style="1" customWidth="1"/>
    <col min="4360" max="4360" width="25.25" style="1" customWidth="1"/>
    <col min="4361" max="4608" width="9" style="1"/>
    <col min="4609" max="4609" width="3.75" style="1" customWidth="1"/>
    <col min="4610" max="4610" width="3.375" style="1" customWidth="1"/>
    <col min="4611" max="4611" width="36.125" style="1" customWidth="1"/>
    <col min="4612" max="4615" width="11.5" style="1" customWidth="1"/>
    <col min="4616" max="4616" width="25.25" style="1" customWidth="1"/>
    <col min="4617" max="4864" width="9" style="1"/>
    <col min="4865" max="4865" width="3.75" style="1" customWidth="1"/>
    <col min="4866" max="4866" width="3.375" style="1" customWidth="1"/>
    <col min="4867" max="4867" width="36.125" style="1" customWidth="1"/>
    <col min="4868" max="4871" width="11.5" style="1" customWidth="1"/>
    <col min="4872" max="4872" width="25.25" style="1" customWidth="1"/>
    <col min="4873" max="5120" width="9" style="1"/>
    <col min="5121" max="5121" width="3.75" style="1" customWidth="1"/>
    <col min="5122" max="5122" width="3.375" style="1" customWidth="1"/>
    <col min="5123" max="5123" width="36.125" style="1" customWidth="1"/>
    <col min="5124" max="5127" width="11.5" style="1" customWidth="1"/>
    <col min="5128" max="5128" width="25.25" style="1" customWidth="1"/>
    <col min="5129" max="5376" width="9" style="1"/>
    <col min="5377" max="5377" width="3.75" style="1" customWidth="1"/>
    <col min="5378" max="5378" width="3.375" style="1" customWidth="1"/>
    <col min="5379" max="5379" width="36.125" style="1" customWidth="1"/>
    <col min="5380" max="5383" width="11.5" style="1" customWidth="1"/>
    <col min="5384" max="5384" width="25.25" style="1" customWidth="1"/>
    <col min="5385" max="5632" width="9" style="1"/>
    <col min="5633" max="5633" width="3.75" style="1" customWidth="1"/>
    <col min="5634" max="5634" width="3.375" style="1" customWidth="1"/>
    <col min="5635" max="5635" width="36.125" style="1" customWidth="1"/>
    <col min="5636" max="5639" width="11.5" style="1" customWidth="1"/>
    <col min="5640" max="5640" width="25.25" style="1" customWidth="1"/>
    <col min="5641" max="5888" width="9" style="1"/>
    <col min="5889" max="5889" width="3.75" style="1" customWidth="1"/>
    <col min="5890" max="5890" width="3.375" style="1" customWidth="1"/>
    <col min="5891" max="5891" width="36.125" style="1" customWidth="1"/>
    <col min="5892" max="5895" width="11.5" style="1" customWidth="1"/>
    <col min="5896" max="5896" width="25.25" style="1" customWidth="1"/>
    <col min="5897" max="6144" width="9" style="1"/>
    <col min="6145" max="6145" width="3.75" style="1" customWidth="1"/>
    <col min="6146" max="6146" width="3.375" style="1" customWidth="1"/>
    <col min="6147" max="6147" width="36.125" style="1" customWidth="1"/>
    <col min="6148" max="6151" width="11.5" style="1" customWidth="1"/>
    <col min="6152" max="6152" width="25.25" style="1" customWidth="1"/>
    <col min="6153" max="6400" width="9" style="1"/>
    <col min="6401" max="6401" width="3.75" style="1" customWidth="1"/>
    <col min="6402" max="6402" width="3.375" style="1" customWidth="1"/>
    <col min="6403" max="6403" width="36.125" style="1" customWidth="1"/>
    <col min="6404" max="6407" width="11.5" style="1" customWidth="1"/>
    <col min="6408" max="6408" width="25.25" style="1" customWidth="1"/>
    <col min="6409" max="6656" width="9" style="1"/>
    <col min="6657" max="6657" width="3.75" style="1" customWidth="1"/>
    <col min="6658" max="6658" width="3.375" style="1" customWidth="1"/>
    <col min="6659" max="6659" width="36.125" style="1" customWidth="1"/>
    <col min="6660" max="6663" width="11.5" style="1" customWidth="1"/>
    <col min="6664" max="6664" width="25.25" style="1" customWidth="1"/>
    <col min="6665" max="6912" width="9" style="1"/>
    <col min="6913" max="6913" width="3.75" style="1" customWidth="1"/>
    <col min="6914" max="6914" width="3.375" style="1" customWidth="1"/>
    <col min="6915" max="6915" width="36.125" style="1" customWidth="1"/>
    <col min="6916" max="6919" width="11.5" style="1" customWidth="1"/>
    <col min="6920" max="6920" width="25.25" style="1" customWidth="1"/>
    <col min="6921" max="7168" width="9" style="1"/>
    <col min="7169" max="7169" width="3.75" style="1" customWidth="1"/>
    <col min="7170" max="7170" width="3.375" style="1" customWidth="1"/>
    <col min="7171" max="7171" width="36.125" style="1" customWidth="1"/>
    <col min="7172" max="7175" width="11.5" style="1" customWidth="1"/>
    <col min="7176" max="7176" width="25.25" style="1" customWidth="1"/>
    <col min="7177" max="7424" width="9" style="1"/>
    <col min="7425" max="7425" width="3.75" style="1" customWidth="1"/>
    <col min="7426" max="7426" width="3.375" style="1" customWidth="1"/>
    <col min="7427" max="7427" width="36.125" style="1" customWidth="1"/>
    <col min="7428" max="7431" width="11.5" style="1" customWidth="1"/>
    <col min="7432" max="7432" width="25.25" style="1" customWidth="1"/>
    <col min="7433" max="7680" width="9" style="1"/>
    <col min="7681" max="7681" width="3.75" style="1" customWidth="1"/>
    <col min="7682" max="7682" width="3.375" style="1" customWidth="1"/>
    <col min="7683" max="7683" width="36.125" style="1" customWidth="1"/>
    <col min="7684" max="7687" width="11.5" style="1" customWidth="1"/>
    <col min="7688" max="7688" width="25.25" style="1" customWidth="1"/>
    <col min="7689" max="7936" width="9" style="1"/>
    <col min="7937" max="7937" width="3.75" style="1" customWidth="1"/>
    <col min="7938" max="7938" width="3.375" style="1" customWidth="1"/>
    <col min="7939" max="7939" width="36.125" style="1" customWidth="1"/>
    <col min="7940" max="7943" width="11.5" style="1" customWidth="1"/>
    <col min="7944" max="7944" width="25.25" style="1" customWidth="1"/>
    <col min="7945" max="8192" width="9" style="1"/>
    <col min="8193" max="8193" width="3.75" style="1" customWidth="1"/>
    <col min="8194" max="8194" width="3.375" style="1" customWidth="1"/>
    <col min="8195" max="8195" width="36.125" style="1" customWidth="1"/>
    <col min="8196" max="8199" width="11.5" style="1" customWidth="1"/>
    <col min="8200" max="8200" width="25.25" style="1" customWidth="1"/>
    <col min="8201" max="8448" width="9" style="1"/>
    <col min="8449" max="8449" width="3.75" style="1" customWidth="1"/>
    <col min="8450" max="8450" width="3.375" style="1" customWidth="1"/>
    <col min="8451" max="8451" width="36.125" style="1" customWidth="1"/>
    <col min="8452" max="8455" width="11.5" style="1" customWidth="1"/>
    <col min="8456" max="8456" width="25.25" style="1" customWidth="1"/>
    <col min="8457" max="8704" width="9" style="1"/>
    <col min="8705" max="8705" width="3.75" style="1" customWidth="1"/>
    <col min="8706" max="8706" width="3.375" style="1" customWidth="1"/>
    <col min="8707" max="8707" width="36.125" style="1" customWidth="1"/>
    <col min="8708" max="8711" width="11.5" style="1" customWidth="1"/>
    <col min="8712" max="8712" width="25.25" style="1" customWidth="1"/>
    <col min="8713" max="8960" width="9" style="1"/>
    <col min="8961" max="8961" width="3.75" style="1" customWidth="1"/>
    <col min="8962" max="8962" width="3.375" style="1" customWidth="1"/>
    <col min="8963" max="8963" width="36.125" style="1" customWidth="1"/>
    <col min="8964" max="8967" width="11.5" style="1" customWidth="1"/>
    <col min="8968" max="8968" width="25.25" style="1" customWidth="1"/>
    <col min="8969" max="9216" width="9" style="1"/>
    <col min="9217" max="9217" width="3.75" style="1" customWidth="1"/>
    <col min="9218" max="9218" width="3.375" style="1" customWidth="1"/>
    <col min="9219" max="9219" width="36.125" style="1" customWidth="1"/>
    <col min="9220" max="9223" width="11.5" style="1" customWidth="1"/>
    <col min="9224" max="9224" width="25.25" style="1" customWidth="1"/>
    <col min="9225" max="9472" width="9" style="1"/>
    <col min="9473" max="9473" width="3.75" style="1" customWidth="1"/>
    <col min="9474" max="9474" width="3.375" style="1" customWidth="1"/>
    <col min="9475" max="9475" width="36.125" style="1" customWidth="1"/>
    <col min="9476" max="9479" width="11.5" style="1" customWidth="1"/>
    <col min="9480" max="9480" width="25.25" style="1" customWidth="1"/>
    <col min="9481" max="9728" width="9" style="1"/>
    <col min="9729" max="9729" width="3.75" style="1" customWidth="1"/>
    <col min="9730" max="9730" width="3.375" style="1" customWidth="1"/>
    <col min="9731" max="9731" width="36.125" style="1" customWidth="1"/>
    <col min="9732" max="9735" width="11.5" style="1" customWidth="1"/>
    <col min="9736" max="9736" width="25.25" style="1" customWidth="1"/>
    <col min="9737" max="9984" width="9" style="1"/>
    <col min="9985" max="9985" width="3.75" style="1" customWidth="1"/>
    <col min="9986" max="9986" width="3.375" style="1" customWidth="1"/>
    <col min="9987" max="9987" width="36.125" style="1" customWidth="1"/>
    <col min="9988" max="9991" width="11.5" style="1" customWidth="1"/>
    <col min="9992" max="9992" width="25.25" style="1" customWidth="1"/>
    <col min="9993" max="10240" width="9" style="1"/>
    <col min="10241" max="10241" width="3.75" style="1" customWidth="1"/>
    <col min="10242" max="10242" width="3.375" style="1" customWidth="1"/>
    <col min="10243" max="10243" width="36.125" style="1" customWidth="1"/>
    <col min="10244" max="10247" width="11.5" style="1" customWidth="1"/>
    <col min="10248" max="10248" width="25.25" style="1" customWidth="1"/>
    <col min="10249" max="10496" width="9" style="1"/>
    <col min="10497" max="10497" width="3.75" style="1" customWidth="1"/>
    <col min="10498" max="10498" width="3.375" style="1" customWidth="1"/>
    <col min="10499" max="10499" width="36.125" style="1" customWidth="1"/>
    <col min="10500" max="10503" width="11.5" style="1" customWidth="1"/>
    <col min="10504" max="10504" width="25.25" style="1" customWidth="1"/>
    <col min="10505" max="10752" width="9" style="1"/>
    <col min="10753" max="10753" width="3.75" style="1" customWidth="1"/>
    <col min="10754" max="10754" width="3.375" style="1" customWidth="1"/>
    <col min="10755" max="10755" width="36.125" style="1" customWidth="1"/>
    <col min="10756" max="10759" width="11.5" style="1" customWidth="1"/>
    <col min="10760" max="10760" width="25.25" style="1" customWidth="1"/>
    <col min="10761" max="11008" width="9" style="1"/>
    <col min="11009" max="11009" width="3.75" style="1" customWidth="1"/>
    <col min="11010" max="11010" width="3.375" style="1" customWidth="1"/>
    <col min="11011" max="11011" width="36.125" style="1" customWidth="1"/>
    <col min="11012" max="11015" width="11.5" style="1" customWidth="1"/>
    <col min="11016" max="11016" width="25.25" style="1" customWidth="1"/>
    <col min="11017" max="11264" width="9" style="1"/>
    <col min="11265" max="11265" width="3.75" style="1" customWidth="1"/>
    <col min="11266" max="11266" width="3.375" style="1" customWidth="1"/>
    <col min="11267" max="11267" width="36.125" style="1" customWidth="1"/>
    <col min="11268" max="11271" width="11.5" style="1" customWidth="1"/>
    <col min="11272" max="11272" width="25.25" style="1" customWidth="1"/>
    <col min="11273" max="11520" width="9" style="1"/>
    <col min="11521" max="11521" width="3.75" style="1" customWidth="1"/>
    <col min="11522" max="11522" width="3.375" style="1" customWidth="1"/>
    <col min="11523" max="11523" width="36.125" style="1" customWidth="1"/>
    <col min="11524" max="11527" width="11.5" style="1" customWidth="1"/>
    <col min="11528" max="11528" width="25.25" style="1" customWidth="1"/>
    <col min="11529" max="11776" width="9" style="1"/>
    <col min="11777" max="11777" width="3.75" style="1" customWidth="1"/>
    <col min="11778" max="11778" width="3.375" style="1" customWidth="1"/>
    <col min="11779" max="11779" width="36.125" style="1" customWidth="1"/>
    <col min="11780" max="11783" width="11.5" style="1" customWidth="1"/>
    <col min="11784" max="11784" width="25.25" style="1" customWidth="1"/>
    <col min="11785" max="12032" width="9" style="1"/>
    <col min="12033" max="12033" width="3.75" style="1" customWidth="1"/>
    <col min="12034" max="12034" width="3.375" style="1" customWidth="1"/>
    <col min="12035" max="12035" width="36.125" style="1" customWidth="1"/>
    <col min="12036" max="12039" width="11.5" style="1" customWidth="1"/>
    <col min="12040" max="12040" width="25.25" style="1" customWidth="1"/>
    <col min="12041" max="12288" width="9" style="1"/>
    <col min="12289" max="12289" width="3.75" style="1" customWidth="1"/>
    <col min="12290" max="12290" width="3.375" style="1" customWidth="1"/>
    <col min="12291" max="12291" width="36.125" style="1" customWidth="1"/>
    <col min="12292" max="12295" width="11.5" style="1" customWidth="1"/>
    <col min="12296" max="12296" width="25.25" style="1" customWidth="1"/>
    <col min="12297" max="12544" width="9" style="1"/>
    <col min="12545" max="12545" width="3.75" style="1" customWidth="1"/>
    <col min="12546" max="12546" width="3.375" style="1" customWidth="1"/>
    <col min="12547" max="12547" width="36.125" style="1" customWidth="1"/>
    <col min="12548" max="12551" width="11.5" style="1" customWidth="1"/>
    <col min="12552" max="12552" width="25.25" style="1" customWidth="1"/>
    <col min="12553" max="12800" width="9" style="1"/>
    <col min="12801" max="12801" width="3.75" style="1" customWidth="1"/>
    <col min="12802" max="12802" width="3.375" style="1" customWidth="1"/>
    <col min="12803" max="12803" width="36.125" style="1" customWidth="1"/>
    <col min="12804" max="12807" width="11.5" style="1" customWidth="1"/>
    <col min="12808" max="12808" width="25.25" style="1" customWidth="1"/>
    <col min="12809" max="13056" width="9" style="1"/>
    <col min="13057" max="13057" width="3.75" style="1" customWidth="1"/>
    <col min="13058" max="13058" width="3.375" style="1" customWidth="1"/>
    <col min="13059" max="13059" width="36.125" style="1" customWidth="1"/>
    <col min="13060" max="13063" width="11.5" style="1" customWidth="1"/>
    <col min="13064" max="13064" width="25.25" style="1" customWidth="1"/>
    <col min="13065" max="13312" width="9" style="1"/>
    <col min="13313" max="13313" width="3.75" style="1" customWidth="1"/>
    <col min="13314" max="13314" width="3.375" style="1" customWidth="1"/>
    <col min="13315" max="13315" width="36.125" style="1" customWidth="1"/>
    <col min="13316" max="13319" width="11.5" style="1" customWidth="1"/>
    <col min="13320" max="13320" width="25.25" style="1" customWidth="1"/>
    <col min="13321" max="13568" width="9" style="1"/>
    <col min="13569" max="13569" width="3.75" style="1" customWidth="1"/>
    <col min="13570" max="13570" width="3.375" style="1" customWidth="1"/>
    <col min="13571" max="13571" width="36.125" style="1" customWidth="1"/>
    <col min="13572" max="13575" width="11.5" style="1" customWidth="1"/>
    <col min="13576" max="13576" width="25.25" style="1" customWidth="1"/>
    <col min="13577" max="13824" width="9" style="1"/>
    <col min="13825" max="13825" width="3.75" style="1" customWidth="1"/>
    <col min="13826" max="13826" width="3.375" style="1" customWidth="1"/>
    <col min="13827" max="13827" width="36.125" style="1" customWidth="1"/>
    <col min="13828" max="13831" width="11.5" style="1" customWidth="1"/>
    <col min="13832" max="13832" width="25.25" style="1" customWidth="1"/>
    <col min="13833" max="14080" width="9" style="1"/>
    <col min="14081" max="14081" width="3.75" style="1" customWidth="1"/>
    <col min="14082" max="14082" width="3.375" style="1" customWidth="1"/>
    <col min="14083" max="14083" width="36.125" style="1" customWidth="1"/>
    <col min="14084" max="14087" width="11.5" style="1" customWidth="1"/>
    <col min="14088" max="14088" width="25.25" style="1" customWidth="1"/>
    <col min="14089" max="14336" width="9" style="1"/>
    <col min="14337" max="14337" width="3.75" style="1" customWidth="1"/>
    <col min="14338" max="14338" width="3.375" style="1" customWidth="1"/>
    <col min="14339" max="14339" width="36.125" style="1" customWidth="1"/>
    <col min="14340" max="14343" width="11.5" style="1" customWidth="1"/>
    <col min="14344" max="14344" width="25.25" style="1" customWidth="1"/>
    <col min="14345" max="14592" width="9" style="1"/>
    <col min="14593" max="14593" width="3.75" style="1" customWidth="1"/>
    <col min="14594" max="14594" width="3.375" style="1" customWidth="1"/>
    <col min="14595" max="14595" width="36.125" style="1" customWidth="1"/>
    <col min="14596" max="14599" width="11.5" style="1" customWidth="1"/>
    <col min="14600" max="14600" width="25.25" style="1" customWidth="1"/>
    <col min="14601" max="14848" width="9" style="1"/>
    <col min="14849" max="14849" width="3.75" style="1" customWidth="1"/>
    <col min="14850" max="14850" width="3.375" style="1" customWidth="1"/>
    <col min="14851" max="14851" width="36.125" style="1" customWidth="1"/>
    <col min="14852" max="14855" width="11.5" style="1" customWidth="1"/>
    <col min="14856" max="14856" width="25.25" style="1" customWidth="1"/>
    <col min="14857" max="15104" width="9" style="1"/>
    <col min="15105" max="15105" width="3.75" style="1" customWidth="1"/>
    <col min="15106" max="15106" width="3.375" style="1" customWidth="1"/>
    <col min="15107" max="15107" width="36.125" style="1" customWidth="1"/>
    <col min="15108" max="15111" width="11.5" style="1" customWidth="1"/>
    <col min="15112" max="15112" width="25.25" style="1" customWidth="1"/>
    <col min="15113" max="15360" width="9" style="1"/>
    <col min="15361" max="15361" width="3.75" style="1" customWidth="1"/>
    <col min="15362" max="15362" width="3.375" style="1" customWidth="1"/>
    <col min="15363" max="15363" width="36.125" style="1" customWidth="1"/>
    <col min="15364" max="15367" width="11.5" style="1" customWidth="1"/>
    <col min="15368" max="15368" width="25.25" style="1" customWidth="1"/>
    <col min="15369" max="15616" width="9" style="1"/>
    <col min="15617" max="15617" width="3.75" style="1" customWidth="1"/>
    <col min="15618" max="15618" width="3.375" style="1" customWidth="1"/>
    <col min="15619" max="15619" width="36.125" style="1" customWidth="1"/>
    <col min="15620" max="15623" width="11.5" style="1" customWidth="1"/>
    <col min="15624" max="15624" width="25.25" style="1" customWidth="1"/>
    <col min="15625" max="15872" width="9" style="1"/>
    <col min="15873" max="15873" width="3.75" style="1" customWidth="1"/>
    <col min="15874" max="15874" width="3.375" style="1" customWidth="1"/>
    <col min="15875" max="15875" width="36.125" style="1" customWidth="1"/>
    <col min="15876" max="15879" width="11.5" style="1" customWidth="1"/>
    <col min="15880" max="15880" width="25.25" style="1" customWidth="1"/>
    <col min="15881" max="16128" width="9" style="1"/>
    <col min="16129" max="16129" width="3.75" style="1" customWidth="1"/>
    <col min="16130" max="16130" width="3.375" style="1" customWidth="1"/>
    <col min="16131" max="16131" width="36.125" style="1" customWidth="1"/>
    <col min="16132" max="16135" width="11.5" style="1" customWidth="1"/>
    <col min="16136" max="16136" width="25.25" style="1" customWidth="1"/>
    <col min="16137" max="16384" width="9" style="1"/>
  </cols>
  <sheetData>
    <row r="1" spans="1:7" ht="17.25" customHeight="1">
      <c r="A1" s="22"/>
      <c r="B1" s="22"/>
      <c r="C1" s="22"/>
      <c r="D1" s="29"/>
      <c r="E1" s="29"/>
      <c r="G1" s="29" t="s">
        <v>36</v>
      </c>
    </row>
    <row r="2" spans="1:7" ht="17.25" customHeight="1">
      <c r="A2" s="112" t="s">
        <v>277</v>
      </c>
      <c r="B2" s="112"/>
      <c r="C2" s="112"/>
      <c r="D2" s="112"/>
      <c r="E2" s="112"/>
      <c r="F2" s="112"/>
      <c r="G2" s="112"/>
    </row>
    <row r="3" spans="1:7" s="10" customFormat="1" ht="17.25" customHeight="1">
      <c r="A3" s="11"/>
      <c r="B3" s="11"/>
      <c r="C3" s="11"/>
      <c r="D3" s="26"/>
      <c r="E3" s="26"/>
      <c r="F3" s="26"/>
      <c r="G3" s="26"/>
    </row>
    <row r="4" spans="1:7" ht="17.25" customHeight="1">
      <c r="A4" s="127" t="s">
        <v>341</v>
      </c>
      <c r="B4" s="127"/>
      <c r="C4" s="127"/>
      <c r="D4" s="127"/>
      <c r="E4" s="127"/>
      <c r="F4" s="127"/>
      <c r="G4" s="127"/>
    </row>
    <row r="5" spans="1:7" ht="17.25" customHeight="1">
      <c r="A5" s="12"/>
      <c r="B5" s="12"/>
      <c r="C5" s="12"/>
      <c r="D5" s="12"/>
      <c r="E5" s="12"/>
      <c r="F5" s="12"/>
      <c r="G5" s="12" t="s">
        <v>31</v>
      </c>
    </row>
    <row r="6" spans="1:7" ht="17.25" customHeight="1">
      <c r="A6" s="108" t="s">
        <v>3</v>
      </c>
      <c r="B6" s="109"/>
      <c r="C6" s="110"/>
      <c r="D6" s="28" t="s">
        <v>4</v>
      </c>
      <c r="E6" s="28" t="s">
        <v>5</v>
      </c>
      <c r="F6" s="28" t="s">
        <v>6</v>
      </c>
      <c r="G6" s="28" t="s">
        <v>7</v>
      </c>
    </row>
    <row r="7" spans="1:7" ht="17.25" customHeight="1">
      <c r="A7" s="113" t="s">
        <v>38</v>
      </c>
      <c r="B7" s="115" t="s">
        <v>23</v>
      </c>
      <c r="C7" s="2" t="s">
        <v>9</v>
      </c>
      <c r="D7" s="44"/>
      <c r="E7" s="44"/>
      <c r="F7" s="44"/>
      <c r="G7" s="2"/>
    </row>
    <row r="8" spans="1:7" ht="17.25" customHeight="1">
      <c r="A8" s="113"/>
      <c r="B8" s="113"/>
      <c r="C8" s="2" t="s">
        <v>40</v>
      </c>
      <c r="D8" s="44">
        <v>0</v>
      </c>
      <c r="E8" s="44">
        <v>0</v>
      </c>
      <c r="F8" s="44">
        <f>D8-E8</f>
        <v>0</v>
      </c>
      <c r="G8" s="2"/>
    </row>
    <row r="9" spans="1:7" ht="17.25" customHeight="1">
      <c r="A9" s="113"/>
      <c r="B9" s="113"/>
      <c r="C9" s="2" t="s">
        <v>37</v>
      </c>
      <c r="D9" s="44"/>
      <c r="E9" s="44"/>
      <c r="F9" s="44">
        <f t="shared" ref="F9:F15" si="0">D9-E9</f>
        <v>0</v>
      </c>
      <c r="G9" s="2"/>
    </row>
    <row r="10" spans="1:7" ht="17.25" customHeight="1">
      <c r="A10" s="113"/>
      <c r="B10" s="113"/>
      <c r="C10" s="2" t="s">
        <v>41</v>
      </c>
      <c r="D10" s="44">
        <v>0</v>
      </c>
      <c r="E10" s="44">
        <v>0</v>
      </c>
      <c r="F10" s="44">
        <f t="shared" si="0"/>
        <v>0</v>
      </c>
      <c r="G10" s="2"/>
    </row>
    <row r="11" spans="1:7" ht="17.25" customHeight="1">
      <c r="A11" s="113"/>
      <c r="B11" s="113"/>
      <c r="C11" s="2" t="s">
        <v>39</v>
      </c>
      <c r="D11" s="44">
        <v>0</v>
      </c>
      <c r="E11" s="44">
        <v>0</v>
      </c>
      <c r="F11" s="44">
        <f t="shared" si="0"/>
        <v>0</v>
      </c>
      <c r="G11" s="2"/>
    </row>
    <row r="12" spans="1:7" ht="17.25" customHeight="1">
      <c r="A12" s="113"/>
      <c r="B12" s="113"/>
      <c r="C12" s="2" t="s">
        <v>42</v>
      </c>
      <c r="D12" s="44">
        <v>20000</v>
      </c>
      <c r="E12" s="44">
        <v>11807</v>
      </c>
      <c r="F12" s="44">
        <f t="shared" si="0"/>
        <v>8193</v>
      </c>
      <c r="G12" s="2"/>
    </row>
    <row r="13" spans="1:7" ht="17.25" customHeight="1">
      <c r="A13" s="113"/>
      <c r="B13" s="113"/>
      <c r="C13" s="2" t="s">
        <v>11</v>
      </c>
      <c r="D13" s="44"/>
      <c r="E13" s="44"/>
      <c r="F13" s="44">
        <f t="shared" si="0"/>
        <v>0</v>
      </c>
      <c r="G13" s="2"/>
    </row>
    <row r="14" spans="1:7" ht="17.25" customHeight="1">
      <c r="A14" s="113"/>
      <c r="B14" s="113"/>
      <c r="C14" s="2" t="s">
        <v>43</v>
      </c>
      <c r="D14" s="44">
        <v>10000</v>
      </c>
      <c r="E14" s="44">
        <v>9750</v>
      </c>
      <c r="F14" s="44">
        <f t="shared" si="0"/>
        <v>250</v>
      </c>
      <c r="G14" s="2"/>
    </row>
    <row r="15" spans="1:7" ht="17.25" customHeight="1">
      <c r="A15" s="113"/>
      <c r="B15" s="113"/>
      <c r="C15" s="2" t="s">
        <v>258</v>
      </c>
      <c r="D15" s="44">
        <v>90000</v>
      </c>
      <c r="E15" s="44">
        <v>82460</v>
      </c>
      <c r="F15" s="44">
        <f t="shared" si="0"/>
        <v>7540</v>
      </c>
      <c r="G15" s="2"/>
    </row>
    <row r="16" spans="1:7" ht="17.25" customHeight="1">
      <c r="A16" s="113"/>
      <c r="B16" s="114"/>
      <c r="C16" s="28" t="s">
        <v>253</v>
      </c>
      <c r="D16" s="45">
        <f>SUM(D8:D15)</f>
        <v>120000</v>
      </c>
      <c r="E16" s="45">
        <f>SUM(E8:E15)</f>
        <v>104017</v>
      </c>
      <c r="F16" s="45">
        <f>SUM(F8:F15)</f>
        <v>15983</v>
      </c>
      <c r="G16" s="3"/>
    </row>
    <row r="17" spans="1:7" ht="17.25" customHeight="1">
      <c r="A17" s="113"/>
      <c r="B17" s="115" t="s">
        <v>12</v>
      </c>
      <c r="C17" s="4" t="s">
        <v>44</v>
      </c>
      <c r="D17" s="44"/>
      <c r="E17" s="44"/>
      <c r="F17" s="44"/>
      <c r="G17" s="2"/>
    </row>
    <row r="18" spans="1:7" ht="17.25" customHeight="1">
      <c r="A18" s="113"/>
      <c r="B18" s="113"/>
      <c r="C18" s="4" t="s">
        <v>45</v>
      </c>
      <c r="D18" s="44">
        <v>1100000</v>
      </c>
      <c r="E18" s="44">
        <v>1100000</v>
      </c>
      <c r="F18" s="44">
        <f t="shared" ref="F18:F45" si="1">D18-E18</f>
        <v>0</v>
      </c>
      <c r="G18" s="2"/>
    </row>
    <row r="19" spans="1:7" ht="17.25" customHeight="1">
      <c r="A19" s="113"/>
      <c r="B19" s="113"/>
      <c r="C19" s="4" t="s">
        <v>46</v>
      </c>
      <c r="D19" s="44">
        <v>2470000</v>
      </c>
      <c r="E19" s="44">
        <v>2461000</v>
      </c>
      <c r="F19" s="44">
        <f t="shared" si="1"/>
        <v>9000</v>
      </c>
      <c r="G19" s="2"/>
    </row>
    <row r="20" spans="1:7" ht="17.25" customHeight="1">
      <c r="A20" s="113"/>
      <c r="B20" s="113"/>
      <c r="C20" s="4" t="s">
        <v>47</v>
      </c>
      <c r="D20" s="44">
        <v>0</v>
      </c>
      <c r="E20" s="44">
        <v>0</v>
      </c>
      <c r="F20" s="44">
        <f t="shared" si="1"/>
        <v>0</v>
      </c>
      <c r="G20" s="2"/>
    </row>
    <row r="21" spans="1:7" ht="17.25" customHeight="1">
      <c r="A21" s="113"/>
      <c r="B21" s="113"/>
      <c r="C21" s="2" t="s">
        <v>48</v>
      </c>
      <c r="D21" s="44">
        <v>0</v>
      </c>
      <c r="E21" s="44">
        <v>0</v>
      </c>
      <c r="F21" s="44">
        <f t="shared" si="1"/>
        <v>0</v>
      </c>
      <c r="G21" s="2"/>
    </row>
    <row r="22" spans="1:7" ht="17.25" customHeight="1">
      <c r="A22" s="113"/>
      <c r="B22" s="113"/>
      <c r="C22" s="4" t="s">
        <v>49</v>
      </c>
      <c r="D22" s="44">
        <v>290000</v>
      </c>
      <c r="E22" s="44">
        <v>284341</v>
      </c>
      <c r="F22" s="44">
        <f t="shared" si="1"/>
        <v>5659</v>
      </c>
      <c r="G22" s="2"/>
    </row>
    <row r="23" spans="1:7" ht="17.25" customHeight="1">
      <c r="A23" s="113"/>
      <c r="B23" s="113"/>
      <c r="C23" s="4" t="s">
        <v>50</v>
      </c>
      <c r="D23" s="44"/>
      <c r="E23" s="44"/>
      <c r="F23" s="44"/>
      <c r="G23" s="2"/>
    </row>
    <row r="24" spans="1:7" ht="17.25" customHeight="1">
      <c r="A24" s="113"/>
      <c r="B24" s="113"/>
      <c r="C24" s="4" t="s">
        <v>51</v>
      </c>
      <c r="D24" s="44">
        <v>0</v>
      </c>
      <c r="E24" s="44">
        <v>0</v>
      </c>
      <c r="F24" s="44">
        <f t="shared" si="1"/>
        <v>0</v>
      </c>
      <c r="G24" s="2"/>
    </row>
    <row r="25" spans="1:7" ht="17.25" customHeight="1">
      <c r="A25" s="113"/>
      <c r="B25" s="113"/>
      <c r="C25" s="4" t="s">
        <v>52</v>
      </c>
      <c r="D25" s="44">
        <v>0</v>
      </c>
      <c r="E25" s="44">
        <v>0</v>
      </c>
      <c r="F25" s="44">
        <f t="shared" si="1"/>
        <v>0</v>
      </c>
      <c r="G25" s="2"/>
    </row>
    <row r="26" spans="1:7" ht="17.25" customHeight="1">
      <c r="A26" s="113"/>
      <c r="B26" s="113"/>
      <c r="C26" s="4" t="s">
        <v>53</v>
      </c>
      <c r="D26" s="44">
        <v>0</v>
      </c>
      <c r="E26" s="44">
        <v>0</v>
      </c>
      <c r="F26" s="44">
        <f t="shared" si="1"/>
        <v>0</v>
      </c>
      <c r="G26" s="2"/>
    </row>
    <row r="27" spans="1:7" ht="17.25" customHeight="1">
      <c r="A27" s="113"/>
      <c r="B27" s="113"/>
      <c r="C27" s="4" t="s">
        <v>54</v>
      </c>
      <c r="D27" s="44">
        <v>0</v>
      </c>
      <c r="E27" s="44">
        <v>0</v>
      </c>
      <c r="F27" s="44">
        <f t="shared" si="1"/>
        <v>0</v>
      </c>
      <c r="G27" s="2"/>
    </row>
    <row r="28" spans="1:7" ht="17.25" customHeight="1">
      <c r="A28" s="113"/>
      <c r="B28" s="113"/>
      <c r="C28" s="4" t="s">
        <v>56</v>
      </c>
      <c r="D28" s="44">
        <v>0</v>
      </c>
      <c r="E28" s="44">
        <v>0</v>
      </c>
      <c r="F28" s="44">
        <f t="shared" si="1"/>
        <v>0</v>
      </c>
      <c r="G28" s="2"/>
    </row>
    <row r="29" spans="1:7" ht="17.25" customHeight="1">
      <c r="A29" s="113"/>
      <c r="B29" s="113"/>
      <c r="C29" s="4" t="s">
        <v>259</v>
      </c>
      <c r="D29" s="44">
        <v>0</v>
      </c>
      <c r="E29" s="44">
        <v>0</v>
      </c>
      <c r="F29" s="44">
        <f t="shared" si="1"/>
        <v>0</v>
      </c>
      <c r="G29" s="2"/>
    </row>
    <row r="30" spans="1:7" ht="17.25" customHeight="1">
      <c r="A30" s="113"/>
      <c r="B30" s="113"/>
      <c r="C30" s="4" t="s">
        <v>58</v>
      </c>
      <c r="D30" s="44"/>
      <c r="E30" s="44"/>
      <c r="F30" s="44"/>
      <c r="G30" s="2"/>
    </row>
    <row r="31" spans="1:7" ht="17.25" customHeight="1">
      <c r="A31" s="113"/>
      <c r="B31" s="113"/>
      <c r="C31" s="4" t="s">
        <v>59</v>
      </c>
      <c r="D31" s="44">
        <v>0</v>
      </c>
      <c r="E31" s="44">
        <v>0</v>
      </c>
      <c r="F31" s="44">
        <f t="shared" si="1"/>
        <v>0</v>
      </c>
      <c r="G31" s="2"/>
    </row>
    <row r="32" spans="1:7" ht="17.25" customHeight="1">
      <c r="A32" s="113"/>
      <c r="B32" s="113"/>
      <c r="C32" s="4" t="s">
        <v>60</v>
      </c>
      <c r="D32" s="44">
        <v>210000</v>
      </c>
      <c r="E32" s="44">
        <v>205000</v>
      </c>
      <c r="F32" s="44">
        <f t="shared" si="1"/>
        <v>5000</v>
      </c>
      <c r="G32" s="2"/>
    </row>
    <row r="33" spans="1:7" ht="17.25" customHeight="1">
      <c r="A33" s="113"/>
      <c r="B33" s="113"/>
      <c r="C33" s="4" t="s">
        <v>61</v>
      </c>
      <c r="D33" s="44">
        <v>0</v>
      </c>
      <c r="E33" s="44">
        <v>0</v>
      </c>
      <c r="F33" s="44">
        <f t="shared" si="1"/>
        <v>0</v>
      </c>
      <c r="G33" s="2"/>
    </row>
    <row r="34" spans="1:7" ht="17.25" customHeight="1">
      <c r="A34" s="113"/>
      <c r="B34" s="113"/>
      <c r="C34" s="4" t="s">
        <v>62</v>
      </c>
      <c r="D34" s="44">
        <v>0</v>
      </c>
      <c r="E34" s="44">
        <v>0</v>
      </c>
      <c r="F34" s="44">
        <f t="shared" si="1"/>
        <v>0</v>
      </c>
      <c r="G34" s="2"/>
    </row>
    <row r="35" spans="1:7" ht="17.25" customHeight="1">
      <c r="A35" s="113"/>
      <c r="B35" s="113"/>
      <c r="C35" s="4" t="s">
        <v>63</v>
      </c>
      <c r="D35" s="44">
        <v>10000</v>
      </c>
      <c r="E35" s="44">
        <v>609</v>
      </c>
      <c r="F35" s="44">
        <f t="shared" si="1"/>
        <v>9391</v>
      </c>
      <c r="G35" s="2"/>
    </row>
    <row r="36" spans="1:7" ht="17.25" customHeight="1">
      <c r="A36" s="113"/>
      <c r="B36" s="113"/>
      <c r="C36" s="4" t="s">
        <v>54</v>
      </c>
      <c r="D36" s="44">
        <v>10000</v>
      </c>
      <c r="E36" s="44">
        <v>2150</v>
      </c>
      <c r="F36" s="44">
        <f t="shared" si="1"/>
        <v>7850</v>
      </c>
      <c r="G36" s="2"/>
    </row>
    <row r="37" spans="1:7" ht="17.25" customHeight="1">
      <c r="A37" s="113"/>
      <c r="B37" s="113"/>
      <c r="C37" s="4" t="s">
        <v>55</v>
      </c>
      <c r="D37" s="44">
        <v>0</v>
      </c>
      <c r="E37" s="44">
        <v>0</v>
      </c>
      <c r="F37" s="44">
        <f t="shared" si="1"/>
        <v>0</v>
      </c>
      <c r="G37" s="2"/>
    </row>
    <row r="38" spans="1:7" ht="17.25" customHeight="1">
      <c r="A38" s="113"/>
      <c r="B38" s="113"/>
      <c r="C38" s="4" t="s">
        <v>64</v>
      </c>
      <c r="D38" s="44">
        <v>0</v>
      </c>
      <c r="E38" s="44">
        <v>0</v>
      </c>
      <c r="F38" s="44">
        <f t="shared" si="1"/>
        <v>0</v>
      </c>
      <c r="G38" s="2"/>
    </row>
    <row r="39" spans="1:7" ht="17.25" customHeight="1">
      <c r="A39" s="113"/>
      <c r="B39" s="113"/>
      <c r="C39" s="4" t="s">
        <v>65</v>
      </c>
      <c r="D39" s="44">
        <v>30000</v>
      </c>
      <c r="E39" s="44">
        <v>21708</v>
      </c>
      <c r="F39" s="44">
        <f t="shared" si="1"/>
        <v>8292</v>
      </c>
      <c r="G39" s="2"/>
    </row>
    <row r="40" spans="1:7" ht="17.25" customHeight="1">
      <c r="A40" s="113"/>
      <c r="B40" s="113"/>
      <c r="C40" s="4" t="s">
        <v>66</v>
      </c>
      <c r="D40" s="44">
        <v>690000</v>
      </c>
      <c r="E40" s="44">
        <v>681327</v>
      </c>
      <c r="F40" s="44">
        <f t="shared" si="1"/>
        <v>8673</v>
      </c>
      <c r="G40" s="2"/>
    </row>
    <row r="41" spans="1:7" ht="17.25" customHeight="1">
      <c r="A41" s="113"/>
      <c r="B41" s="113"/>
      <c r="C41" s="4" t="s">
        <v>67</v>
      </c>
      <c r="D41" s="44">
        <v>80000</v>
      </c>
      <c r="E41" s="44">
        <v>78246</v>
      </c>
      <c r="F41" s="44">
        <f t="shared" si="1"/>
        <v>1754</v>
      </c>
      <c r="G41" s="2"/>
    </row>
    <row r="42" spans="1:7" ht="17.25" customHeight="1">
      <c r="A42" s="113"/>
      <c r="B42" s="113"/>
      <c r="C42" s="4" t="s">
        <v>68</v>
      </c>
      <c r="D42" s="44">
        <v>0</v>
      </c>
      <c r="E42" s="44">
        <v>0</v>
      </c>
      <c r="F42" s="44">
        <f t="shared" si="1"/>
        <v>0</v>
      </c>
      <c r="G42" s="2"/>
    </row>
    <row r="43" spans="1:7" ht="17.25" customHeight="1">
      <c r="A43" s="113"/>
      <c r="B43" s="113"/>
      <c r="C43" s="4" t="s">
        <v>57</v>
      </c>
      <c r="D43" s="44">
        <v>70000</v>
      </c>
      <c r="E43" s="44">
        <v>65296</v>
      </c>
      <c r="F43" s="44">
        <f t="shared" si="1"/>
        <v>4704</v>
      </c>
      <c r="G43" s="2"/>
    </row>
    <row r="44" spans="1:7" ht="17.25" customHeight="1">
      <c r="A44" s="113"/>
      <c r="B44" s="113"/>
      <c r="C44" s="4" t="s">
        <v>260</v>
      </c>
      <c r="D44" s="44">
        <v>0</v>
      </c>
      <c r="E44" s="44">
        <v>0</v>
      </c>
      <c r="F44" s="44">
        <f t="shared" si="1"/>
        <v>0</v>
      </c>
      <c r="G44" s="2"/>
    </row>
    <row r="45" spans="1:7" ht="17.25" customHeight="1">
      <c r="A45" s="113"/>
      <c r="B45" s="113"/>
      <c r="C45" s="4" t="s">
        <v>259</v>
      </c>
      <c r="D45" s="44">
        <v>10000</v>
      </c>
      <c r="E45" s="44">
        <v>4000</v>
      </c>
      <c r="F45" s="44">
        <f t="shared" si="1"/>
        <v>6000</v>
      </c>
      <c r="G45" s="2"/>
    </row>
    <row r="46" spans="1:7" ht="17.25" customHeight="1">
      <c r="A46" s="113"/>
      <c r="B46" s="114"/>
      <c r="C46" s="28" t="s">
        <v>261</v>
      </c>
      <c r="D46" s="45">
        <f>SUM(D18:D45)</f>
        <v>4970000</v>
      </c>
      <c r="E46" s="45">
        <f>SUM(E18:E45)</f>
        <v>4903677</v>
      </c>
      <c r="F46" s="45">
        <f>SUM(F18:F45)</f>
        <v>66323</v>
      </c>
      <c r="G46" s="3"/>
    </row>
    <row r="47" spans="1:7" ht="17.25" customHeight="1">
      <c r="A47" s="114"/>
      <c r="B47" s="108" t="s">
        <v>262</v>
      </c>
      <c r="C47" s="110"/>
      <c r="D47" s="47">
        <f>D16-D46</f>
        <v>-4850000</v>
      </c>
      <c r="E47" s="47">
        <f>E16-E46</f>
        <v>-4799660</v>
      </c>
      <c r="F47" s="47">
        <f>F16-F46</f>
        <v>-50340</v>
      </c>
      <c r="G47" s="3"/>
    </row>
    <row r="48" spans="1:7" ht="17.25" customHeight="1">
      <c r="A48" s="115" t="s">
        <v>33</v>
      </c>
      <c r="B48" s="115" t="s">
        <v>23</v>
      </c>
      <c r="C48" s="2" t="s">
        <v>69</v>
      </c>
      <c r="D48" s="44"/>
      <c r="E48" s="44"/>
      <c r="F48" s="44"/>
      <c r="G48" s="2"/>
    </row>
    <row r="49" spans="1:7" ht="17.25" customHeight="1">
      <c r="A49" s="113"/>
      <c r="B49" s="128"/>
      <c r="C49" s="2" t="s">
        <v>70</v>
      </c>
      <c r="D49" s="44">
        <v>0</v>
      </c>
      <c r="E49" s="44">
        <v>0</v>
      </c>
      <c r="F49" s="44">
        <f t="shared" ref="F49" si="2">D49-E49</f>
        <v>0</v>
      </c>
      <c r="G49" s="2"/>
    </row>
    <row r="50" spans="1:7" ht="17.25" customHeight="1">
      <c r="A50" s="113"/>
      <c r="B50" s="129"/>
      <c r="C50" s="28" t="s">
        <v>18</v>
      </c>
      <c r="D50" s="45">
        <f>SUM(D49)</f>
        <v>0</v>
      </c>
      <c r="E50" s="45">
        <f>SUM(E49)</f>
        <v>0</v>
      </c>
      <c r="F50" s="45">
        <f>SUM(F49)</f>
        <v>0</v>
      </c>
      <c r="G50" s="3"/>
    </row>
    <row r="51" spans="1:7" ht="17.25" customHeight="1">
      <c r="A51" s="113"/>
      <c r="B51" s="113"/>
      <c r="C51" s="2" t="s">
        <v>71</v>
      </c>
      <c r="D51" s="44"/>
      <c r="E51" s="44"/>
      <c r="F51" s="44"/>
      <c r="G51" s="2"/>
    </row>
    <row r="52" spans="1:7" ht="17.25" customHeight="1">
      <c r="A52" s="113"/>
      <c r="B52" s="113"/>
      <c r="C52" s="2" t="s">
        <v>72</v>
      </c>
      <c r="D52" s="44">
        <v>0</v>
      </c>
      <c r="E52" s="44">
        <v>0</v>
      </c>
      <c r="F52" s="44">
        <f t="shared" ref="F52:F55" si="3">D52-E52</f>
        <v>0</v>
      </c>
      <c r="G52" s="2"/>
    </row>
    <row r="53" spans="1:7" ht="17.25" customHeight="1">
      <c r="A53" s="113"/>
      <c r="B53" s="113"/>
      <c r="C53" s="2" t="s">
        <v>275</v>
      </c>
      <c r="D53" s="44">
        <v>0</v>
      </c>
      <c r="E53" s="44">
        <v>0</v>
      </c>
      <c r="F53" s="44">
        <f t="shared" si="3"/>
        <v>0</v>
      </c>
      <c r="G53" s="2"/>
    </row>
    <row r="54" spans="1:7" ht="17.25" customHeight="1">
      <c r="A54" s="113"/>
      <c r="B54" s="113"/>
      <c r="C54" s="2" t="s">
        <v>73</v>
      </c>
      <c r="D54" s="44">
        <v>0</v>
      </c>
      <c r="E54" s="44">
        <v>0</v>
      </c>
      <c r="F54" s="44">
        <f t="shared" si="3"/>
        <v>0</v>
      </c>
      <c r="G54" s="2"/>
    </row>
    <row r="55" spans="1:7" ht="17.25" customHeight="1">
      <c r="A55" s="113"/>
      <c r="B55" s="113"/>
      <c r="C55" s="2" t="s">
        <v>20</v>
      </c>
      <c r="D55" s="44">
        <v>0</v>
      </c>
      <c r="E55" s="44">
        <v>0</v>
      </c>
      <c r="F55" s="44">
        <f t="shared" si="3"/>
        <v>0</v>
      </c>
      <c r="G55" s="2"/>
    </row>
    <row r="56" spans="1:7" ht="17.25" customHeight="1">
      <c r="A56" s="113"/>
      <c r="B56" s="35"/>
      <c r="C56" s="28" t="s">
        <v>21</v>
      </c>
      <c r="D56" s="45">
        <f>SUM(D52:D55)</f>
        <v>0</v>
      </c>
      <c r="E56" s="45">
        <f>SUM(E52:E55)</f>
        <v>0</v>
      </c>
      <c r="F56" s="45">
        <f>SUM(F52:F55)</f>
        <v>0</v>
      </c>
      <c r="G56" s="3"/>
    </row>
    <row r="57" spans="1:7" ht="17.25" customHeight="1">
      <c r="A57" s="114"/>
      <c r="B57" s="116" t="s">
        <v>34</v>
      </c>
      <c r="C57" s="117"/>
      <c r="D57" s="47">
        <f>D50-D56</f>
        <v>0</v>
      </c>
      <c r="E57" s="47">
        <f>E50-E56</f>
        <v>0</v>
      </c>
      <c r="F57" s="47">
        <f>F50-F56</f>
        <v>0</v>
      </c>
      <c r="G57" s="3"/>
    </row>
    <row r="58" spans="1:7" ht="17.25" customHeight="1">
      <c r="A58" s="113" t="s">
        <v>243</v>
      </c>
      <c r="B58" s="113" t="s">
        <v>23</v>
      </c>
      <c r="C58" s="2" t="s">
        <v>35</v>
      </c>
      <c r="D58" s="44">
        <v>0</v>
      </c>
      <c r="E58" s="44"/>
      <c r="F58" s="44"/>
      <c r="G58" s="2"/>
    </row>
    <row r="59" spans="1:7" ht="17.25" customHeight="1">
      <c r="A59" s="113"/>
      <c r="B59" s="113"/>
      <c r="C59" s="2" t="s">
        <v>279</v>
      </c>
      <c r="D59" s="44">
        <v>0</v>
      </c>
      <c r="E59" s="44">
        <v>0</v>
      </c>
      <c r="F59" s="44">
        <f t="shared" ref="F59:F60" si="4">D59-E59</f>
        <v>0</v>
      </c>
      <c r="G59" s="2"/>
    </row>
    <row r="60" spans="1:7" ht="17.25" customHeight="1">
      <c r="A60" s="113"/>
      <c r="B60" s="113"/>
      <c r="C60" s="2" t="s">
        <v>276</v>
      </c>
      <c r="D60" s="44">
        <v>0</v>
      </c>
      <c r="E60" s="44">
        <v>0</v>
      </c>
      <c r="F60" s="44">
        <f t="shared" si="4"/>
        <v>0</v>
      </c>
      <c r="G60" s="2"/>
    </row>
    <row r="61" spans="1:7" ht="17.25" customHeight="1">
      <c r="A61" s="113"/>
      <c r="B61" s="114"/>
      <c r="C61" s="28" t="s">
        <v>25</v>
      </c>
      <c r="D61" s="45">
        <f>SUM(D59:D60)</f>
        <v>0</v>
      </c>
      <c r="E61" s="45">
        <f>SUM(E59:E60)</f>
        <v>0</v>
      </c>
      <c r="F61" s="45">
        <f>SUM(F59:F60)</f>
        <v>0</v>
      </c>
      <c r="G61" s="3"/>
    </row>
    <row r="62" spans="1:7" ht="17.25" customHeight="1">
      <c r="A62" s="113"/>
      <c r="B62" s="113" t="s">
        <v>12</v>
      </c>
      <c r="C62" s="2" t="s">
        <v>74</v>
      </c>
      <c r="D62" s="44"/>
      <c r="E62" s="44"/>
      <c r="F62" s="44"/>
      <c r="G62" s="2"/>
    </row>
    <row r="63" spans="1:7" ht="17.25" customHeight="1">
      <c r="A63" s="113"/>
      <c r="B63" s="113"/>
      <c r="C63" s="2"/>
      <c r="D63" s="44"/>
      <c r="E63" s="44"/>
      <c r="F63" s="44"/>
      <c r="G63" s="2"/>
    </row>
    <row r="64" spans="1:7" ht="17.25" customHeight="1">
      <c r="A64" s="113"/>
      <c r="B64" s="113"/>
      <c r="C64" s="2"/>
      <c r="D64" s="44"/>
      <c r="E64" s="44"/>
      <c r="F64" s="44"/>
      <c r="G64" s="2"/>
    </row>
    <row r="65" spans="1:7" ht="17.25" customHeight="1">
      <c r="A65" s="113"/>
      <c r="B65" s="114"/>
      <c r="C65" s="25" t="s">
        <v>256</v>
      </c>
      <c r="D65" s="46">
        <f>SUM(D63:D64)</f>
        <v>0</v>
      </c>
      <c r="E65" s="46">
        <f>SUM(E63:E64)</f>
        <v>0</v>
      </c>
      <c r="F65" s="46">
        <f>SUM(F63:F64)</f>
        <v>0</v>
      </c>
      <c r="G65" s="3"/>
    </row>
    <row r="66" spans="1:7" ht="17.25" customHeight="1">
      <c r="A66" s="114"/>
      <c r="B66" s="108" t="s">
        <v>257</v>
      </c>
      <c r="C66" s="110"/>
      <c r="D66" s="47">
        <f>D61-D65</f>
        <v>0</v>
      </c>
      <c r="E66" s="47">
        <f>E61-E65</f>
        <v>0</v>
      </c>
      <c r="F66" s="47">
        <f>F61-F65</f>
        <v>0</v>
      </c>
      <c r="G66" s="3"/>
    </row>
    <row r="67" spans="1:7" ht="17.25" customHeight="1">
      <c r="A67" s="122" t="s">
        <v>27</v>
      </c>
      <c r="B67" s="122"/>
      <c r="C67" s="122"/>
      <c r="D67" s="46">
        <v>0</v>
      </c>
      <c r="E67" s="131">
        <v>0</v>
      </c>
      <c r="F67" s="123">
        <f>D67-E67</f>
        <v>0</v>
      </c>
      <c r="G67" s="24"/>
    </row>
    <row r="68" spans="1:7" ht="17.25" customHeight="1">
      <c r="A68" s="6"/>
      <c r="B68" s="7"/>
      <c r="C68" s="8"/>
      <c r="D68" s="48"/>
      <c r="E68" s="132"/>
      <c r="F68" s="124"/>
      <c r="G68" s="5"/>
    </row>
    <row r="69" spans="1:7" ht="17.25" customHeight="1">
      <c r="A69" s="116" t="s">
        <v>75</v>
      </c>
      <c r="B69" s="133"/>
      <c r="C69" s="117"/>
      <c r="D69" s="47">
        <f>D47+D57+D66-D67</f>
        <v>-4850000</v>
      </c>
      <c r="E69" s="47">
        <f>E47+E57+E66-E67</f>
        <v>-4799660</v>
      </c>
      <c r="F69" s="47">
        <f>F47+F57+F66-F67</f>
        <v>-50340</v>
      </c>
      <c r="G69" s="3"/>
    </row>
    <row r="70" spans="1:7" ht="17.25" customHeight="1">
      <c r="A70" s="27"/>
      <c r="B70" s="27"/>
      <c r="C70" s="27"/>
      <c r="D70" s="34"/>
      <c r="E70" s="34"/>
      <c r="F70" s="33"/>
      <c r="G70" s="9"/>
    </row>
    <row r="71" spans="1:7" ht="17.25" customHeight="1">
      <c r="A71" s="116" t="s">
        <v>76</v>
      </c>
      <c r="B71" s="133"/>
      <c r="C71" s="117"/>
      <c r="D71" s="47">
        <v>59857499</v>
      </c>
      <c r="E71" s="47">
        <v>59857499</v>
      </c>
      <c r="F71" s="44">
        <f t="shared" ref="F71" si="5">D71-E71</f>
        <v>0</v>
      </c>
      <c r="G71" s="3"/>
    </row>
    <row r="72" spans="1:7" ht="17.25" customHeight="1">
      <c r="A72" s="116" t="s">
        <v>77</v>
      </c>
      <c r="B72" s="133"/>
      <c r="C72" s="117"/>
      <c r="D72" s="47">
        <f>D69+D71</f>
        <v>55007499</v>
      </c>
      <c r="E72" s="47">
        <f>E69+E71</f>
        <v>55057839</v>
      </c>
      <c r="F72" s="47">
        <f>F69+F71</f>
        <v>-50340</v>
      </c>
      <c r="G72" s="3"/>
    </row>
    <row r="73" spans="1:7" ht="14.25" customHeight="1">
      <c r="A73" s="130"/>
      <c r="B73" s="130"/>
      <c r="C73" s="130"/>
      <c r="D73" s="130"/>
      <c r="E73" s="130"/>
      <c r="F73" s="130"/>
      <c r="G73" s="130"/>
    </row>
    <row r="74" spans="1:7" ht="14.25" customHeight="1"/>
    <row r="75" spans="1:7" ht="14.25" customHeight="1"/>
    <row r="76" spans="1:7" ht="14.25" customHeight="1"/>
    <row r="77" spans="1:7" ht="14.25" customHeight="1"/>
    <row r="78" spans="1:7" ht="14.25" customHeight="1"/>
    <row r="79" spans="1:7" ht="14.25" customHeight="1"/>
    <row r="80" spans="1:7"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sheetData>
  <sheetProtection password="A08E" sheet="1" objects="1" scenarios="1"/>
  <mergeCells count="22">
    <mergeCell ref="A73:G73"/>
    <mergeCell ref="A67:C67"/>
    <mergeCell ref="E67:E68"/>
    <mergeCell ref="F67:F68"/>
    <mergeCell ref="A69:C69"/>
    <mergeCell ref="A71:C71"/>
    <mergeCell ref="A72:C72"/>
    <mergeCell ref="A58:A66"/>
    <mergeCell ref="B58:B61"/>
    <mergeCell ref="B62:B65"/>
    <mergeCell ref="B66:C66"/>
    <mergeCell ref="B47:C47"/>
    <mergeCell ref="B48:B50"/>
    <mergeCell ref="B51:B55"/>
    <mergeCell ref="B57:C57"/>
    <mergeCell ref="A48:A57"/>
    <mergeCell ref="A2:G2"/>
    <mergeCell ref="A4:G4"/>
    <mergeCell ref="A6:C6"/>
    <mergeCell ref="A7:A47"/>
    <mergeCell ref="B7:B16"/>
    <mergeCell ref="B17:B46"/>
  </mergeCells>
  <phoneticPr fontId="3"/>
  <printOptions horizontalCentered="1"/>
  <pageMargins left="0.59055118110236227" right="0.59055118110236227" top="0.78740157480314965" bottom="0.78740157480314965" header="0.51181102362204722" footer="0.51181102362204722"/>
  <pageSetup paperSize="9" firstPageNumber="6" fitToHeight="2" orientation="portrait" useFirstPageNumber="1" verticalDpi="300"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9"/>
  <sheetViews>
    <sheetView topLeftCell="A25" zoomScaleNormal="100" zoomScaleSheetLayoutView="100" workbookViewId="0">
      <selection activeCell="E16" sqref="E16"/>
    </sheetView>
  </sheetViews>
  <sheetFormatPr defaultRowHeight="13.5"/>
  <cols>
    <col min="1" max="1" width="3.625" style="1" customWidth="1"/>
    <col min="2" max="2" width="3.375" style="1" customWidth="1"/>
    <col min="3" max="3" width="38.75" style="1" customWidth="1"/>
    <col min="4" max="6" width="16.625" style="1" customWidth="1"/>
    <col min="7" max="7" width="1.5" style="1" customWidth="1"/>
    <col min="8" max="256" width="9" style="1"/>
    <col min="257" max="257" width="3.625" style="1" customWidth="1"/>
    <col min="258" max="258" width="3.375" style="1" customWidth="1"/>
    <col min="259" max="259" width="38.75" style="1" customWidth="1"/>
    <col min="260" max="262" width="16.625" style="1" customWidth="1"/>
    <col min="263" max="263" width="1.5" style="1" customWidth="1"/>
    <col min="264" max="512" width="9" style="1"/>
    <col min="513" max="513" width="3.625" style="1" customWidth="1"/>
    <col min="514" max="514" width="3.375" style="1" customWidth="1"/>
    <col min="515" max="515" width="38.75" style="1" customWidth="1"/>
    <col min="516" max="518" width="16.625" style="1" customWidth="1"/>
    <col min="519" max="519" width="1.5" style="1" customWidth="1"/>
    <col min="520" max="768" width="9" style="1"/>
    <col min="769" max="769" width="3.625" style="1" customWidth="1"/>
    <col min="770" max="770" width="3.375" style="1" customWidth="1"/>
    <col min="771" max="771" width="38.75" style="1" customWidth="1"/>
    <col min="772" max="774" width="16.625" style="1" customWidth="1"/>
    <col min="775" max="775" width="1.5" style="1" customWidth="1"/>
    <col min="776" max="1024" width="9" style="1"/>
    <col min="1025" max="1025" width="3.625" style="1" customWidth="1"/>
    <col min="1026" max="1026" width="3.375" style="1" customWidth="1"/>
    <col min="1027" max="1027" width="38.75" style="1" customWidth="1"/>
    <col min="1028" max="1030" width="16.625" style="1" customWidth="1"/>
    <col min="1031" max="1031" width="1.5" style="1" customWidth="1"/>
    <col min="1032" max="1280" width="9" style="1"/>
    <col min="1281" max="1281" width="3.625" style="1" customWidth="1"/>
    <col min="1282" max="1282" width="3.375" style="1" customWidth="1"/>
    <col min="1283" max="1283" width="38.75" style="1" customWidth="1"/>
    <col min="1284" max="1286" width="16.625" style="1" customWidth="1"/>
    <col min="1287" max="1287" width="1.5" style="1" customWidth="1"/>
    <col min="1288" max="1536" width="9" style="1"/>
    <col min="1537" max="1537" width="3.625" style="1" customWidth="1"/>
    <col min="1538" max="1538" width="3.375" style="1" customWidth="1"/>
    <col min="1539" max="1539" width="38.75" style="1" customWidth="1"/>
    <col min="1540" max="1542" width="16.625" style="1" customWidth="1"/>
    <col min="1543" max="1543" width="1.5" style="1" customWidth="1"/>
    <col min="1544" max="1792" width="9" style="1"/>
    <col min="1793" max="1793" width="3.625" style="1" customWidth="1"/>
    <col min="1794" max="1794" width="3.375" style="1" customWidth="1"/>
    <col min="1795" max="1795" width="38.75" style="1" customWidth="1"/>
    <col min="1796" max="1798" width="16.625" style="1" customWidth="1"/>
    <col min="1799" max="1799" width="1.5" style="1" customWidth="1"/>
    <col min="1800" max="2048" width="9" style="1"/>
    <col min="2049" max="2049" width="3.625" style="1" customWidth="1"/>
    <col min="2050" max="2050" width="3.375" style="1" customWidth="1"/>
    <col min="2051" max="2051" width="38.75" style="1" customWidth="1"/>
    <col min="2052" max="2054" width="16.625" style="1" customWidth="1"/>
    <col min="2055" max="2055" width="1.5" style="1" customWidth="1"/>
    <col min="2056" max="2304" width="9" style="1"/>
    <col min="2305" max="2305" width="3.625" style="1" customWidth="1"/>
    <col min="2306" max="2306" width="3.375" style="1" customWidth="1"/>
    <col min="2307" max="2307" width="38.75" style="1" customWidth="1"/>
    <col min="2308" max="2310" width="16.625" style="1" customWidth="1"/>
    <col min="2311" max="2311" width="1.5" style="1" customWidth="1"/>
    <col min="2312" max="2560" width="9" style="1"/>
    <col min="2561" max="2561" width="3.625" style="1" customWidth="1"/>
    <col min="2562" max="2562" width="3.375" style="1" customWidth="1"/>
    <col min="2563" max="2563" width="38.75" style="1" customWidth="1"/>
    <col min="2564" max="2566" width="16.625" style="1" customWidth="1"/>
    <col min="2567" max="2567" width="1.5" style="1" customWidth="1"/>
    <col min="2568" max="2816" width="9" style="1"/>
    <col min="2817" max="2817" width="3.625" style="1" customWidth="1"/>
    <col min="2818" max="2818" width="3.375" style="1" customWidth="1"/>
    <col min="2819" max="2819" width="38.75" style="1" customWidth="1"/>
    <col min="2820" max="2822" width="16.625" style="1" customWidth="1"/>
    <col min="2823" max="2823" width="1.5" style="1" customWidth="1"/>
    <col min="2824" max="3072" width="9" style="1"/>
    <col min="3073" max="3073" width="3.625" style="1" customWidth="1"/>
    <col min="3074" max="3074" width="3.375" style="1" customWidth="1"/>
    <col min="3075" max="3075" width="38.75" style="1" customWidth="1"/>
    <col min="3076" max="3078" width="16.625" style="1" customWidth="1"/>
    <col min="3079" max="3079" width="1.5" style="1" customWidth="1"/>
    <col min="3080" max="3328" width="9" style="1"/>
    <col min="3329" max="3329" width="3.625" style="1" customWidth="1"/>
    <col min="3330" max="3330" width="3.375" style="1" customWidth="1"/>
    <col min="3331" max="3331" width="38.75" style="1" customWidth="1"/>
    <col min="3332" max="3334" width="16.625" style="1" customWidth="1"/>
    <col min="3335" max="3335" width="1.5" style="1" customWidth="1"/>
    <col min="3336" max="3584" width="9" style="1"/>
    <col min="3585" max="3585" width="3.625" style="1" customWidth="1"/>
    <col min="3586" max="3586" width="3.375" style="1" customWidth="1"/>
    <col min="3587" max="3587" width="38.75" style="1" customWidth="1"/>
    <col min="3588" max="3590" width="16.625" style="1" customWidth="1"/>
    <col min="3591" max="3591" width="1.5" style="1" customWidth="1"/>
    <col min="3592" max="3840" width="9" style="1"/>
    <col min="3841" max="3841" width="3.625" style="1" customWidth="1"/>
    <col min="3842" max="3842" width="3.375" style="1" customWidth="1"/>
    <col min="3843" max="3843" width="38.75" style="1" customWidth="1"/>
    <col min="3844" max="3846" width="16.625" style="1" customWidth="1"/>
    <col min="3847" max="3847" width="1.5" style="1" customWidth="1"/>
    <col min="3848" max="4096" width="9" style="1"/>
    <col min="4097" max="4097" width="3.625" style="1" customWidth="1"/>
    <col min="4098" max="4098" width="3.375" style="1" customWidth="1"/>
    <col min="4099" max="4099" width="38.75" style="1" customWidth="1"/>
    <col min="4100" max="4102" width="16.625" style="1" customWidth="1"/>
    <col min="4103" max="4103" width="1.5" style="1" customWidth="1"/>
    <col min="4104" max="4352" width="9" style="1"/>
    <col min="4353" max="4353" width="3.625" style="1" customWidth="1"/>
    <col min="4354" max="4354" width="3.375" style="1" customWidth="1"/>
    <col min="4355" max="4355" width="38.75" style="1" customWidth="1"/>
    <col min="4356" max="4358" width="16.625" style="1" customWidth="1"/>
    <col min="4359" max="4359" width="1.5" style="1" customWidth="1"/>
    <col min="4360" max="4608" width="9" style="1"/>
    <col min="4609" max="4609" width="3.625" style="1" customWidth="1"/>
    <col min="4610" max="4610" width="3.375" style="1" customWidth="1"/>
    <col min="4611" max="4611" width="38.75" style="1" customWidth="1"/>
    <col min="4612" max="4614" width="16.625" style="1" customWidth="1"/>
    <col min="4615" max="4615" width="1.5" style="1" customWidth="1"/>
    <col min="4616" max="4864" width="9" style="1"/>
    <col min="4865" max="4865" width="3.625" style="1" customWidth="1"/>
    <col min="4866" max="4866" width="3.375" style="1" customWidth="1"/>
    <col min="4867" max="4867" width="38.75" style="1" customWidth="1"/>
    <col min="4868" max="4870" width="16.625" style="1" customWidth="1"/>
    <col min="4871" max="4871" width="1.5" style="1" customWidth="1"/>
    <col min="4872" max="5120" width="9" style="1"/>
    <col min="5121" max="5121" width="3.625" style="1" customWidth="1"/>
    <col min="5122" max="5122" width="3.375" style="1" customWidth="1"/>
    <col min="5123" max="5123" width="38.75" style="1" customWidth="1"/>
    <col min="5124" max="5126" width="16.625" style="1" customWidth="1"/>
    <col min="5127" max="5127" width="1.5" style="1" customWidth="1"/>
    <col min="5128" max="5376" width="9" style="1"/>
    <col min="5377" max="5377" width="3.625" style="1" customWidth="1"/>
    <col min="5378" max="5378" width="3.375" style="1" customWidth="1"/>
    <col min="5379" max="5379" width="38.75" style="1" customWidth="1"/>
    <col min="5380" max="5382" width="16.625" style="1" customWidth="1"/>
    <col min="5383" max="5383" width="1.5" style="1" customWidth="1"/>
    <col min="5384" max="5632" width="9" style="1"/>
    <col min="5633" max="5633" width="3.625" style="1" customWidth="1"/>
    <col min="5634" max="5634" width="3.375" style="1" customWidth="1"/>
    <col min="5635" max="5635" width="38.75" style="1" customWidth="1"/>
    <col min="5636" max="5638" width="16.625" style="1" customWidth="1"/>
    <col min="5639" max="5639" width="1.5" style="1" customWidth="1"/>
    <col min="5640" max="5888" width="9" style="1"/>
    <col min="5889" max="5889" width="3.625" style="1" customWidth="1"/>
    <col min="5890" max="5890" width="3.375" style="1" customWidth="1"/>
    <col min="5891" max="5891" width="38.75" style="1" customWidth="1"/>
    <col min="5892" max="5894" width="16.625" style="1" customWidth="1"/>
    <col min="5895" max="5895" width="1.5" style="1" customWidth="1"/>
    <col min="5896" max="6144" width="9" style="1"/>
    <col min="6145" max="6145" width="3.625" style="1" customWidth="1"/>
    <col min="6146" max="6146" width="3.375" style="1" customWidth="1"/>
    <col min="6147" max="6147" width="38.75" style="1" customWidth="1"/>
    <col min="6148" max="6150" width="16.625" style="1" customWidth="1"/>
    <col min="6151" max="6151" width="1.5" style="1" customWidth="1"/>
    <col min="6152" max="6400" width="9" style="1"/>
    <col min="6401" max="6401" width="3.625" style="1" customWidth="1"/>
    <col min="6402" max="6402" width="3.375" style="1" customWidth="1"/>
    <col min="6403" max="6403" width="38.75" style="1" customWidth="1"/>
    <col min="6404" max="6406" width="16.625" style="1" customWidth="1"/>
    <col min="6407" max="6407" width="1.5" style="1" customWidth="1"/>
    <col min="6408" max="6656" width="9" style="1"/>
    <col min="6657" max="6657" width="3.625" style="1" customWidth="1"/>
    <col min="6658" max="6658" width="3.375" style="1" customWidth="1"/>
    <col min="6659" max="6659" width="38.75" style="1" customWidth="1"/>
    <col min="6660" max="6662" width="16.625" style="1" customWidth="1"/>
    <col min="6663" max="6663" width="1.5" style="1" customWidth="1"/>
    <col min="6664" max="6912" width="9" style="1"/>
    <col min="6913" max="6913" width="3.625" style="1" customWidth="1"/>
    <col min="6914" max="6914" width="3.375" style="1" customWidth="1"/>
    <col min="6915" max="6915" width="38.75" style="1" customWidth="1"/>
    <col min="6916" max="6918" width="16.625" style="1" customWidth="1"/>
    <col min="6919" max="6919" width="1.5" style="1" customWidth="1"/>
    <col min="6920" max="7168" width="9" style="1"/>
    <col min="7169" max="7169" width="3.625" style="1" customWidth="1"/>
    <col min="7170" max="7170" width="3.375" style="1" customWidth="1"/>
    <col min="7171" max="7171" width="38.75" style="1" customWidth="1"/>
    <col min="7172" max="7174" width="16.625" style="1" customWidth="1"/>
    <col min="7175" max="7175" width="1.5" style="1" customWidth="1"/>
    <col min="7176" max="7424" width="9" style="1"/>
    <col min="7425" max="7425" width="3.625" style="1" customWidth="1"/>
    <col min="7426" max="7426" width="3.375" style="1" customWidth="1"/>
    <col min="7427" max="7427" width="38.75" style="1" customWidth="1"/>
    <col min="7428" max="7430" width="16.625" style="1" customWidth="1"/>
    <col min="7431" max="7431" width="1.5" style="1" customWidth="1"/>
    <col min="7432" max="7680" width="9" style="1"/>
    <col min="7681" max="7681" width="3.625" style="1" customWidth="1"/>
    <col min="7682" max="7682" width="3.375" style="1" customWidth="1"/>
    <col min="7683" max="7683" width="38.75" style="1" customWidth="1"/>
    <col min="7684" max="7686" width="16.625" style="1" customWidth="1"/>
    <col min="7687" max="7687" width="1.5" style="1" customWidth="1"/>
    <col min="7688" max="7936" width="9" style="1"/>
    <col min="7937" max="7937" width="3.625" style="1" customWidth="1"/>
    <col min="7938" max="7938" width="3.375" style="1" customWidth="1"/>
    <col min="7939" max="7939" width="38.75" style="1" customWidth="1"/>
    <col min="7940" max="7942" width="16.625" style="1" customWidth="1"/>
    <col min="7943" max="7943" width="1.5" style="1" customWidth="1"/>
    <col min="7944" max="8192" width="9" style="1"/>
    <col min="8193" max="8193" width="3.625" style="1" customWidth="1"/>
    <col min="8194" max="8194" width="3.375" style="1" customWidth="1"/>
    <col min="8195" max="8195" width="38.75" style="1" customWidth="1"/>
    <col min="8196" max="8198" width="16.625" style="1" customWidth="1"/>
    <col min="8199" max="8199" width="1.5" style="1" customWidth="1"/>
    <col min="8200" max="8448" width="9" style="1"/>
    <col min="8449" max="8449" width="3.625" style="1" customWidth="1"/>
    <col min="8450" max="8450" width="3.375" style="1" customWidth="1"/>
    <col min="8451" max="8451" width="38.75" style="1" customWidth="1"/>
    <col min="8452" max="8454" width="16.625" style="1" customWidth="1"/>
    <col min="8455" max="8455" width="1.5" style="1" customWidth="1"/>
    <col min="8456" max="8704" width="9" style="1"/>
    <col min="8705" max="8705" width="3.625" style="1" customWidth="1"/>
    <col min="8706" max="8706" width="3.375" style="1" customWidth="1"/>
    <col min="8707" max="8707" width="38.75" style="1" customWidth="1"/>
    <col min="8708" max="8710" width="16.625" style="1" customWidth="1"/>
    <col min="8711" max="8711" width="1.5" style="1" customWidth="1"/>
    <col min="8712" max="8960" width="9" style="1"/>
    <col min="8961" max="8961" width="3.625" style="1" customWidth="1"/>
    <col min="8962" max="8962" width="3.375" style="1" customWidth="1"/>
    <col min="8963" max="8963" width="38.75" style="1" customWidth="1"/>
    <col min="8964" max="8966" width="16.625" style="1" customWidth="1"/>
    <col min="8967" max="8967" width="1.5" style="1" customWidth="1"/>
    <col min="8968" max="9216" width="9" style="1"/>
    <col min="9217" max="9217" width="3.625" style="1" customWidth="1"/>
    <col min="9218" max="9218" width="3.375" style="1" customWidth="1"/>
    <col min="9219" max="9219" width="38.75" style="1" customWidth="1"/>
    <col min="9220" max="9222" width="16.625" style="1" customWidth="1"/>
    <col min="9223" max="9223" width="1.5" style="1" customWidth="1"/>
    <col min="9224" max="9472" width="9" style="1"/>
    <col min="9473" max="9473" width="3.625" style="1" customWidth="1"/>
    <col min="9474" max="9474" width="3.375" style="1" customWidth="1"/>
    <col min="9475" max="9475" width="38.75" style="1" customWidth="1"/>
    <col min="9476" max="9478" width="16.625" style="1" customWidth="1"/>
    <col min="9479" max="9479" width="1.5" style="1" customWidth="1"/>
    <col min="9480" max="9728" width="9" style="1"/>
    <col min="9729" max="9729" width="3.625" style="1" customWidth="1"/>
    <col min="9730" max="9730" width="3.375" style="1" customWidth="1"/>
    <col min="9731" max="9731" width="38.75" style="1" customWidth="1"/>
    <col min="9732" max="9734" width="16.625" style="1" customWidth="1"/>
    <col min="9735" max="9735" width="1.5" style="1" customWidth="1"/>
    <col min="9736" max="9984" width="9" style="1"/>
    <col min="9985" max="9985" width="3.625" style="1" customWidth="1"/>
    <col min="9986" max="9986" width="3.375" style="1" customWidth="1"/>
    <col min="9987" max="9987" width="38.75" style="1" customWidth="1"/>
    <col min="9988" max="9990" width="16.625" style="1" customWidth="1"/>
    <col min="9991" max="9991" width="1.5" style="1" customWidth="1"/>
    <col min="9992" max="10240" width="9" style="1"/>
    <col min="10241" max="10241" width="3.625" style="1" customWidth="1"/>
    <col min="10242" max="10242" width="3.375" style="1" customWidth="1"/>
    <col min="10243" max="10243" width="38.75" style="1" customWidth="1"/>
    <col min="10244" max="10246" width="16.625" style="1" customWidth="1"/>
    <col min="10247" max="10247" width="1.5" style="1" customWidth="1"/>
    <col min="10248" max="10496" width="9" style="1"/>
    <col min="10497" max="10497" width="3.625" style="1" customWidth="1"/>
    <col min="10498" max="10498" width="3.375" style="1" customWidth="1"/>
    <col min="10499" max="10499" width="38.75" style="1" customWidth="1"/>
    <col min="10500" max="10502" width="16.625" style="1" customWidth="1"/>
    <col min="10503" max="10503" width="1.5" style="1" customWidth="1"/>
    <col min="10504" max="10752" width="9" style="1"/>
    <col min="10753" max="10753" width="3.625" style="1" customWidth="1"/>
    <col min="10754" max="10754" width="3.375" style="1" customWidth="1"/>
    <col min="10755" max="10755" width="38.75" style="1" customWidth="1"/>
    <col min="10756" max="10758" width="16.625" style="1" customWidth="1"/>
    <col min="10759" max="10759" width="1.5" style="1" customWidth="1"/>
    <col min="10760" max="11008" width="9" style="1"/>
    <col min="11009" max="11009" width="3.625" style="1" customWidth="1"/>
    <col min="11010" max="11010" width="3.375" style="1" customWidth="1"/>
    <col min="11011" max="11011" width="38.75" style="1" customWidth="1"/>
    <col min="11012" max="11014" width="16.625" style="1" customWidth="1"/>
    <col min="11015" max="11015" width="1.5" style="1" customWidth="1"/>
    <col min="11016" max="11264" width="9" style="1"/>
    <col min="11265" max="11265" width="3.625" style="1" customWidth="1"/>
    <col min="11266" max="11266" width="3.375" style="1" customWidth="1"/>
    <col min="11267" max="11267" width="38.75" style="1" customWidth="1"/>
    <col min="11268" max="11270" width="16.625" style="1" customWidth="1"/>
    <col min="11271" max="11271" width="1.5" style="1" customWidth="1"/>
    <col min="11272" max="11520" width="9" style="1"/>
    <col min="11521" max="11521" width="3.625" style="1" customWidth="1"/>
    <col min="11522" max="11522" width="3.375" style="1" customWidth="1"/>
    <col min="11523" max="11523" width="38.75" style="1" customWidth="1"/>
    <col min="11524" max="11526" width="16.625" style="1" customWidth="1"/>
    <col min="11527" max="11527" width="1.5" style="1" customWidth="1"/>
    <col min="11528" max="11776" width="9" style="1"/>
    <col min="11777" max="11777" width="3.625" style="1" customWidth="1"/>
    <col min="11778" max="11778" width="3.375" style="1" customWidth="1"/>
    <col min="11779" max="11779" width="38.75" style="1" customWidth="1"/>
    <col min="11780" max="11782" width="16.625" style="1" customWidth="1"/>
    <col min="11783" max="11783" width="1.5" style="1" customWidth="1"/>
    <col min="11784" max="12032" width="9" style="1"/>
    <col min="12033" max="12033" width="3.625" style="1" customWidth="1"/>
    <col min="12034" max="12034" width="3.375" style="1" customWidth="1"/>
    <col min="12035" max="12035" width="38.75" style="1" customWidth="1"/>
    <col min="12036" max="12038" width="16.625" style="1" customWidth="1"/>
    <col min="12039" max="12039" width="1.5" style="1" customWidth="1"/>
    <col min="12040" max="12288" width="9" style="1"/>
    <col min="12289" max="12289" width="3.625" style="1" customWidth="1"/>
    <col min="12290" max="12290" width="3.375" style="1" customWidth="1"/>
    <col min="12291" max="12291" width="38.75" style="1" customWidth="1"/>
    <col min="12292" max="12294" width="16.625" style="1" customWidth="1"/>
    <col min="12295" max="12295" width="1.5" style="1" customWidth="1"/>
    <col min="12296" max="12544" width="9" style="1"/>
    <col min="12545" max="12545" width="3.625" style="1" customWidth="1"/>
    <col min="12546" max="12546" width="3.375" style="1" customWidth="1"/>
    <col min="12547" max="12547" width="38.75" style="1" customWidth="1"/>
    <col min="12548" max="12550" width="16.625" style="1" customWidth="1"/>
    <col min="12551" max="12551" width="1.5" style="1" customWidth="1"/>
    <col min="12552" max="12800" width="9" style="1"/>
    <col min="12801" max="12801" width="3.625" style="1" customWidth="1"/>
    <col min="12802" max="12802" width="3.375" style="1" customWidth="1"/>
    <col min="12803" max="12803" width="38.75" style="1" customWidth="1"/>
    <col min="12804" max="12806" width="16.625" style="1" customWidth="1"/>
    <col min="12807" max="12807" width="1.5" style="1" customWidth="1"/>
    <col min="12808" max="13056" width="9" style="1"/>
    <col min="13057" max="13057" width="3.625" style="1" customWidth="1"/>
    <col min="13058" max="13058" width="3.375" style="1" customWidth="1"/>
    <col min="13059" max="13059" width="38.75" style="1" customWidth="1"/>
    <col min="13060" max="13062" width="16.625" style="1" customWidth="1"/>
    <col min="13063" max="13063" width="1.5" style="1" customWidth="1"/>
    <col min="13064" max="13312" width="9" style="1"/>
    <col min="13313" max="13313" width="3.625" style="1" customWidth="1"/>
    <col min="13314" max="13314" width="3.375" style="1" customWidth="1"/>
    <col min="13315" max="13315" width="38.75" style="1" customWidth="1"/>
    <col min="13316" max="13318" width="16.625" style="1" customWidth="1"/>
    <col min="13319" max="13319" width="1.5" style="1" customWidth="1"/>
    <col min="13320" max="13568" width="9" style="1"/>
    <col min="13569" max="13569" width="3.625" style="1" customWidth="1"/>
    <col min="13570" max="13570" width="3.375" style="1" customWidth="1"/>
    <col min="13571" max="13571" width="38.75" style="1" customWidth="1"/>
    <col min="13572" max="13574" width="16.625" style="1" customWidth="1"/>
    <col min="13575" max="13575" width="1.5" style="1" customWidth="1"/>
    <col min="13576" max="13824" width="9" style="1"/>
    <col min="13825" max="13825" width="3.625" style="1" customWidth="1"/>
    <col min="13826" max="13826" width="3.375" style="1" customWidth="1"/>
    <col min="13827" max="13827" width="38.75" style="1" customWidth="1"/>
    <col min="13828" max="13830" width="16.625" style="1" customWidth="1"/>
    <col min="13831" max="13831" width="1.5" style="1" customWidth="1"/>
    <col min="13832" max="14080" width="9" style="1"/>
    <col min="14081" max="14081" width="3.625" style="1" customWidth="1"/>
    <col min="14082" max="14082" width="3.375" style="1" customWidth="1"/>
    <col min="14083" max="14083" width="38.75" style="1" customWidth="1"/>
    <col min="14084" max="14086" width="16.625" style="1" customWidth="1"/>
    <col min="14087" max="14087" width="1.5" style="1" customWidth="1"/>
    <col min="14088" max="14336" width="9" style="1"/>
    <col min="14337" max="14337" width="3.625" style="1" customWidth="1"/>
    <col min="14338" max="14338" width="3.375" style="1" customWidth="1"/>
    <col min="14339" max="14339" width="38.75" style="1" customWidth="1"/>
    <col min="14340" max="14342" width="16.625" style="1" customWidth="1"/>
    <col min="14343" max="14343" width="1.5" style="1" customWidth="1"/>
    <col min="14344" max="14592" width="9" style="1"/>
    <col min="14593" max="14593" width="3.625" style="1" customWidth="1"/>
    <col min="14594" max="14594" width="3.375" style="1" customWidth="1"/>
    <col min="14595" max="14595" width="38.75" style="1" customWidth="1"/>
    <col min="14596" max="14598" width="16.625" style="1" customWidth="1"/>
    <col min="14599" max="14599" width="1.5" style="1" customWidth="1"/>
    <col min="14600" max="14848" width="9" style="1"/>
    <col min="14849" max="14849" width="3.625" style="1" customWidth="1"/>
    <col min="14850" max="14850" width="3.375" style="1" customWidth="1"/>
    <col min="14851" max="14851" width="38.75" style="1" customWidth="1"/>
    <col min="14852" max="14854" width="16.625" style="1" customWidth="1"/>
    <col min="14855" max="14855" width="1.5" style="1" customWidth="1"/>
    <col min="14856" max="15104" width="9" style="1"/>
    <col min="15105" max="15105" width="3.625" style="1" customWidth="1"/>
    <col min="15106" max="15106" width="3.375" style="1" customWidth="1"/>
    <col min="15107" max="15107" width="38.75" style="1" customWidth="1"/>
    <col min="15108" max="15110" width="16.625" style="1" customWidth="1"/>
    <col min="15111" max="15111" width="1.5" style="1" customWidth="1"/>
    <col min="15112" max="15360" width="9" style="1"/>
    <col min="15361" max="15361" width="3.625" style="1" customWidth="1"/>
    <col min="15362" max="15362" width="3.375" style="1" customWidth="1"/>
    <col min="15363" max="15363" width="38.75" style="1" customWidth="1"/>
    <col min="15364" max="15366" width="16.625" style="1" customWidth="1"/>
    <col min="15367" max="15367" width="1.5" style="1" customWidth="1"/>
    <col min="15368" max="15616" width="9" style="1"/>
    <col min="15617" max="15617" width="3.625" style="1" customWidth="1"/>
    <col min="15618" max="15618" width="3.375" style="1" customWidth="1"/>
    <col min="15619" max="15619" width="38.75" style="1" customWidth="1"/>
    <col min="15620" max="15622" width="16.625" style="1" customWidth="1"/>
    <col min="15623" max="15623" width="1.5" style="1" customWidth="1"/>
    <col min="15624" max="15872" width="9" style="1"/>
    <col min="15873" max="15873" width="3.625" style="1" customWidth="1"/>
    <col min="15874" max="15874" width="3.375" style="1" customWidth="1"/>
    <col min="15875" max="15875" width="38.75" style="1" customWidth="1"/>
    <col min="15876" max="15878" width="16.625" style="1" customWidth="1"/>
    <col min="15879" max="15879" width="1.5" style="1" customWidth="1"/>
    <col min="15880" max="16128" width="9" style="1"/>
    <col min="16129" max="16129" width="3.625" style="1" customWidth="1"/>
    <col min="16130" max="16130" width="3.375" style="1" customWidth="1"/>
    <col min="16131" max="16131" width="38.75" style="1" customWidth="1"/>
    <col min="16132" max="16134" width="16.625" style="1" customWidth="1"/>
    <col min="16135" max="16135" width="1.5" style="1" customWidth="1"/>
    <col min="16136" max="16384" width="9" style="1"/>
  </cols>
  <sheetData>
    <row r="1" spans="1:6" ht="20.25" customHeight="1">
      <c r="A1" s="22"/>
      <c r="B1" s="22"/>
      <c r="C1" s="22"/>
      <c r="D1" s="111" t="s">
        <v>78</v>
      </c>
      <c r="E1" s="111"/>
      <c r="F1" s="111"/>
    </row>
    <row r="2" spans="1:6" ht="20.25" customHeight="1">
      <c r="A2" s="112" t="s">
        <v>79</v>
      </c>
      <c r="B2" s="112"/>
      <c r="C2" s="112"/>
      <c r="D2" s="112"/>
      <c r="E2" s="112"/>
      <c r="F2" s="112"/>
    </row>
    <row r="3" spans="1:6" ht="20.25" customHeight="1">
      <c r="A3" s="112" t="s">
        <v>341</v>
      </c>
      <c r="B3" s="112"/>
      <c r="C3" s="112"/>
      <c r="D3" s="112"/>
      <c r="E3" s="112"/>
      <c r="F3" s="112"/>
    </row>
    <row r="4" spans="1:6" ht="20.25" customHeight="1">
      <c r="A4" s="22"/>
      <c r="B4" s="22"/>
      <c r="C4" s="22"/>
      <c r="D4" s="22"/>
      <c r="E4" s="22"/>
      <c r="F4" s="23" t="s">
        <v>31</v>
      </c>
    </row>
    <row r="5" spans="1:6" ht="20.25" customHeight="1">
      <c r="A5" s="108" t="s">
        <v>3</v>
      </c>
      <c r="B5" s="109"/>
      <c r="C5" s="110"/>
      <c r="D5" s="28" t="s">
        <v>80</v>
      </c>
      <c r="E5" s="28" t="s">
        <v>81</v>
      </c>
      <c r="F5" s="28" t="s">
        <v>82</v>
      </c>
    </row>
    <row r="6" spans="1:6" ht="20.25" customHeight="1">
      <c r="A6" s="113" t="s">
        <v>83</v>
      </c>
      <c r="B6" s="113" t="s">
        <v>84</v>
      </c>
      <c r="C6" s="2" t="s">
        <v>85</v>
      </c>
      <c r="D6" s="30">
        <v>0</v>
      </c>
      <c r="E6" s="30">
        <v>137125730</v>
      </c>
      <c r="F6" s="55">
        <f>D6-E6</f>
        <v>-137125730</v>
      </c>
    </row>
    <row r="7" spans="1:6" ht="20.25" customHeight="1">
      <c r="A7" s="113"/>
      <c r="B7" s="113"/>
      <c r="C7" s="2"/>
      <c r="D7" s="30"/>
      <c r="E7" s="30"/>
      <c r="F7" s="55"/>
    </row>
    <row r="8" spans="1:6" ht="20.25" customHeight="1">
      <c r="A8" s="113"/>
      <c r="B8" s="114"/>
      <c r="C8" s="28" t="s">
        <v>86</v>
      </c>
      <c r="D8" s="31">
        <f>SUM(D6:D7)</f>
        <v>0</v>
      </c>
      <c r="E8" s="31">
        <f>SUM(E6:E7)</f>
        <v>137125730</v>
      </c>
      <c r="F8" s="31">
        <f>SUM(F6:F7)</f>
        <v>-137125730</v>
      </c>
    </row>
    <row r="9" spans="1:6" ht="20.25" customHeight="1">
      <c r="A9" s="113"/>
      <c r="B9" s="113" t="s">
        <v>87</v>
      </c>
      <c r="C9" s="2" t="s">
        <v>88</v>
      </c>
      <c r="D9" s="30">
        <v>3845341</v>
      </c>
      <c r="E9" s="30">
        <v>92625511</v>
      </c>
      <c r="F9" s="55">
        <f>D9-E9</f>
        <v>-88780170</v>
      </c>
    </row>
    <row r="10" spans="1:6" ht="20.25" customHeight="1">
      <c r="A10" s="113"/>
      <c r="B10" s="113"/>
      <c r="C10" s="2" t="s">
        <v>89</v>
      </c>
      <c r="D10" s="30">
        <v>0</v>
      </c>
      <c r="E10" s="30">
        <v>12701070</v>
      </c>
      <c r="F10" s="55">
        <f t="shared" ref="F10:F13" si="0">D10-E10</f>
        <v>-12701070</v>
      </c>
    </row>
    <row r="11" spans="1:6" ht="20.25" customHeight="1">
      <c r="A11" s="113"/>
      <c r="B11" s="113"/>
      <c r="C11" s="2" t="s">
        <v>90</v>
      </c>
      <c r="D11" s="30">
        <v>1058336</v>
      </c>
      <c r="E11" s="30">
        <v>8936001</v>
      </c>
      <c r="F11" s="55">
        <f t="shared" si="0"/>
        <v>-7877665</v>
      </c>
    </row>
    <row r="12" spans="1:6" ht="20.25" customHeight="1">
      <c r="A12" s="113"/>
      <c r="B12" s="113"/>
      <c r="C12" s="2" t="s">
        <v>91</v>
      </c>
      <c r="D12" s="30">
        <v>9998185</v>
      </c>
      <c r="E12" s="30">
        <v>2702081</v>
      </c>
      <c r="F12" s="55">
        <f t="shared" si="0"/>
        <v>7296104</v>
      </c>
    </row>
    <row r="13" spans="1:6" ht="20.25" customHeight="1">
      <c r="A13" s="113"/>
      <c r="B13" s="113"/>
      <c r="C13" s="2" t="s">
        <v>92</v>
      </c>
      <c r="D13" s="58">
        <v>-4785028</v>
      </c>
      <c r="E13" s="58">
        <v>-724544</v>
      </c>
      <c r="F13" s="55">
        <f t="shared" si="0"/>
        <v>-4060484</v>
      </c>
    </row>
    <row r="14" spans="1:6" ht="20.25" customHeight="1">
      <c r="A14" s="113"/>
      <c r="B14" s="114"/>
      <c r="C14" s="28" t="s">
        <v>93</v>
      </c>
      <c r="D14" s="31">
        <f>SUM(D9:D13)</f>
        <v>10116834</v>
      </c>
      <c r="E14" s="31">
        <f>SUM(E9:E13)</f>
        <v>116240119</v>
      </c>
      <c r="F14" s="31">
        <f>SUM(F9:F13)</f>
        <v>-106123285</v>
      </c>
    </row>
    <row r="15" spans="1:6" ht="20.25" customHeight="1">
      <c r="A15" s="114"/>
      <c r="B15" s="119" t="s">
        <v>94</v>
      </c>
      <c r="C15" s="119"/>
      <c r="D15" s="31">
        <f>D8-D14</f>
        <v>-10116834</v>
      </c>
      <c r="E15" s="31">
        <f>E8-E14</f>
        <v>20885611</v>
      </c>
      <c r="F15" s="31">
        <f>F8-F14</f>
        <v>-31002445</v>
      </c>
    </row>
    <row r="16" spans="1:6" ht="20.25" customHeight="1">
      <c r="A16" s="113" t="s">
        <v>95</v>
      </c>
      <c r="B16" s="113" t="s">
        <v>84</v>
      </c>
      <c r="C16" s="2" t="s">
        <v>96</v>
      </c>
      <c r="D16" s="30">
        <v>11807</v>
      </c>
      <c r="E16" s="30">
        <v>23856</v>
      </c>
      <c r="F16" s="55">
        <f>D16-E16</f>
        <v>-12049</v>
      </c>
    </row>
    <row r="17" spans="1:6" ht="20.25" customHeight="1">
      <c r="A17" s="113"/>
      <c r="B17" s="113"/>
      <c r="C17" s="2" t="s">
        <v>250</v>
      </c>
      <c r="D17" s="30">
        <v>92210</v>
      </c>
      <c r="E17" s="30">
        <v>1303440</v>
      </c>
      <c r="F17" s="55">
        <f>D17-E17</f>
        <v>-1211230</v>
      </c>
    </row>
    <row r="18" spans="1:6" ht="20.25" customHeight="1">
      <c r="A18" s="113"/>
      <c r="B18" s="114"/>
      <c r="C18" s="28" t="s">
        <v>97</v>
      </c>
      <c r="D18" s="31">
        <f>SUM(D16:D17)</f>
        <v>104017</v>
      </c>
      <c r="E18" s="31">
        <f>SUM(E16:E17)</f>
        <v>1327296</v>
      </c>
      <c r="F18" s="31">
        <f>SUM(F16:F17)</f>
        <v>-1223279</v>
      </c>
    </row>
    <row r="19" spans="1:6" ht="20.25" customHeight="1">
      <c r="A19" s="113"/>
      <c r="B19" s="115" t="s">
        <v>87</v>
      </c>
      <c r="C19" s="4"/>
      <c r="D19" s="32"/>
      <c r="E19" s="93"/>
      <c r="F19" s="57"/>
    </row>
    <row r="20" spans="1:6" ht="20.25" customHeight="1">
      <c r="A20" s="113"/>
      <c r="B20" s="113"/>
      <c r="C20" s="4"/>
      <c r="D20" s="30"/>
      <c r="E20" s="30"/>
      <c r="F20" s="55"/>
    </row>
    <row r="21" spans="1:6" ht="20.25" customHeight="1">
      <c r="A21" s="113"/>
      <c r="B21" s="114"/>
      <c r="C21" s="28" t="s">
        <v>98</v>
      </c>
      <c r="D21" s="31">
        <f>SUM(D19:D20)</f>
        <v>0</v>
      </c>
      <c r="E21" s="31">
        <f>SUM(E19:E20)</f>
        <v>0</v>
      </c>
      <c r="F21" s="31">
        <f>SUM(F19:F20)</f>
        <v>0</v>
      </c>
    </row>
    <row r="22" spans="1:6" ht="20.25" customHeight="1">
      <c r="A22" s="114"/>
      <c r="B22" s="119" t="s">
        <v>99</v>
      </c>
      <c r="C22" s="119"/>
      <c r="D22" s="31">
        <f>D18-D21</f>
        <v>104017</v>
      </c>
      <c r="E22" s="31">
        <f>E18-E21</f>
        <v>1327296</v>
      </c>
      <c r="F22" s="31">
        <f>F18-F21</f>
        <v>-1223279</v>
      </c>
    </row>
    <row r="23" spans="1:6" ht="20.25" customHeight="1">
      <c r="A23" s="108" t="s">
        <v>100</v>
      </c>
      <c r="B23" s="109"/>
      <c r="C23" s="110"/>
      <c r="D23" s="31">
        <f>D15+D22</f>
        <v>-10012817</v>
      </c>
      <c r="E23" s="31">
        <f>E15+E22</f>
        <v>22212907</v>
      </c>
      <c r="F23" s="31">
        <f>F15+F22</f>
        <v>-32225724</v>
      </c>
    </row>
    <row r="24" spans="1:6" ht="20.25" customHeight="1">
      <c r="A24" s="115" t="s">
        <v>101</v>
      </c>
      <c r="B24" s="115" t="s">
        <v>84</v>
      </c>
      <c r="C24" s="24" t="s">
        <v>102</v>
      </c>
      <c r="D24" s="32">
        <v>0</v>
      </c>
      <c r="E24" s="93">
        <v>131256000</v>
      </c>
      <c r="F24" s="57">
        <f>D24-E24</f>
        <v>-131256000</v>
      </c>
    </row>
    <row r="25" spans="1:6" ht="20.25" customHeight="1">
      <c r="A25" s="113"/>
      <c r="B25" s="113"/>
      <c r="C25" s="2" t="s">
        <v>344</v>
      </c>
      <c r="D25" s="30">
        <v>2277972</v>
      </c>
      <c r="E25" s="30">
        <v>0</v>
      </c>
      <c r="F25" s="55">
        <f>D25-E25</f>
        <v>2277972</v>
      </c>
    </row>
    <row r="26" spans="1:6" ht="20.25" customHeight="1">
      <c r="A26" s="113"/>
      <c r="B26" s="114"/>
      <c r="C26" s="28" t="s">
        <v>103</v>
      </c>
      <c r="D26" s="31">
        <f>SUM(D24:D25)</f>
        <v>2277972</v>
      </c>
      <c r="E26" s="31">
        <f>SUM(E24:E25)</f>
        <v>131256000</v>
      </c>
      <c r="F26" s="31">
        <f>SUM(F24:F25)</f>
        <v>-128978028</v>
      </c>
    </row>
    <row r="27" spans="1:6" ht="20.25" customHeight="1">
      <c r="A27" s="113"/>
      <c r="B27" s="113"/>
      <c r="C27" s="2" t="s">
        <v>104</v>
      </c>
      <c r="D27" s="30">
        <v>0</v>
      </c>
      <c r="E27" s="30">
        <v>17297738</v>
      </c>
      <c r="F27" s="55">
        <f>D27-E27</f>
        <v>-17297738</v>
      </c>
    </row>
    <row r="28" spans="1:6" ht="20.25" customHeight="1">
      <c r="A28" s="113"/>
      <c r="B28" s="113"/>
      <c r="C28" s="2" t="s">
        <v>105</v>
      </c>
      <c r="D28" s="58">
        <v>0</v>
      </c>
      <c r="E28" s="58">
        <v>-1931839</v>
      </c>
      <c r="F28" s="55">
        <f t="shared" ref="F28:F29" si="1">D28-E28</f>
        <v>1931839</v>
      </c>
    </row>
    <row r="29" spans="1:6" ht="20.25" customHeight="1">
      <c r="A29" s="113"/>
      <c r="B29" s="113"/>
      <c r="C29" s="2" t="s">
        <v>106</v>
      </c>
      <c r="D29" s="30">
        <v>0</v>
      </c>
      <c r="E29" s="30">
        <v>127813500</v>
      </c>
      <c r="F29" s="55">
        <f t="shared" si="1"/>
        <v>-127813500</v>
      </c>
    </row>
    <row r="30" spans="1:6" ht="20.25" customHeight="1">
      <c r="A30" s="113"/>
      <c r="B30" s="114"/>
      <c r="C30" s="28" t="s">
        <v>107</v>
      </c>
      <c r="D30" s="31">
        <f>SUM(D27:D29)</f>
        <v>0</v>
      </c>
      <c r="E30" s="31">
        <f>SUM(E27:E29)</f>
        <v>143179399</v>
      </c>
      <c r="F30" s="31">
        <f>SUM(F27:F29)</f>
        <v>-143179399</v>
      </c>
    </row>
    <row r="31" spans="1:6" ht="20.25" customHeight="1">
      <c r="A31" s="114"/>
      <c r="B31" s="116" t="s">
        <v>108</v>
      </c>
      <c r="C31" s="117"/>
      <c r="D31" s="31">
        <f>D26-D30</f>
        <v>2277972</v>
      </c>
      <c r="E31" s="31">
        <f>E26-E30</f>
        <v>-11923399</v>
      </c>
      <c r="F31" s="31">
        <f>F26-F30</f>
        <v>14201371</v>
      </c>
    </row>
    <row r="32" spans="1:6" ht="20.25" customHeight="1">
      <c r="A32" s="116" t="s">
        <v>109</v>
      </c>
      <c r="B32" s="133"/>
      <c r="C32" s="117"/>
      <c r="D32" s="31">
        <f>D23+D31</f>
        <v>-7734845</v>
      </c>
      <c r="E32" s="31">
        <f>E23+E31</f>
        <v>10289508</v>
      </c>
      <c r="F32" s="31">
        <f>F23+F31</f>
        <v>-18024353</v>
      </c>
    </row>
    <row r="33" spans="1:6" ht="20.25" customHeight="1">
      <c r="A33" s="136" t="s">
        <v>110</v>
      </c>
      <c r="B33" s="116" t="s">
        <v>111</v>
      </c>
      <c r="C33" s="117"/>
      <c r="D33" s="31">
        <v>150854400</v>
      </c>
      <c r="E33" s="31">
        <v>47564892</v>
      </c>
      <c r="F33" s="56">
        <f>D33-E33</f>
        <v>103289508</v>
      </c>
    </row>
    <row r="34" spans="1:6" ht="20.25" customHeight="1">
      <c r="A34" s="137"/>
      <c r="B34" s="116" t="s">
        <v>112</v>
      </c>
      <c r="C34" s="117"/>
      <c r="D34" s="31">
        <f>D32+D33</f>
        <v>143119555</v>
      </c>
      <c r="E34" s="31">
        <f>E32+E33</f>
        <v>57854400</v>
      </c>
      <c r="F34" s="31">
        <f>F32+F33</f>
        <v>85265155</v>
      </c>
    </row>
    <row r="35" spans="1:6" ht="20.25" customHeight="1">
      <c r="A35" s="137"/>
      <c r="B35" s="116" t="s">
        <v>113</v>
      </c>
      <c r="C35" s="117"/>
      <c r="D35" s="31"/>
      <c r="E35" s="31"/>
      <c r="F35" s="56"/>
    </row>
    <row r="36" spans="1:6" ht="20.25" customHeight="1">
      <c r="A36" s="137"/>
      <c r="B36" s="116" t="s">
        <v>114</v>
      </c>
      <c r="C36" s="117"/>
      <c r="D36" s="31">
        <v>0</v>
      </c>
      <c r="E36" s="31">
        <v>93000000</v>
      </c>
      <c r="F36" s="56">
        <f>D36-E36</f>
        <v>-93000000</v>
      </c>
    </row>
    <row r="37" spans="1:6" ht="20.25" customHeight="1">
      <c r="A37" s="137"/>
      <c r="B37" s="116" t="s">
        <v>115</v>
      </c>
      <c r="C37" s="117"/>
      <c r="D37" s="31"/>
      <c r="E37" s="31"/>
      <c r="F37" s="56"/>
    </row>
    <row r="38" spans="1:6" ht="20.25" customHeight="1">
      <c r="A38" s="137"/>
      <c r="B38" s="139" t="s">
        <v>116</v>
      </c>
      <c r="C38" s="140"/>
      <c r="D38" s="134">
        <f>D34+D35+D36-D37</f>
        <v>143119555</v>
      </c>
      <c r="E38" s="134">
        <f>E34+E35+E36-E37</f>
        <v>150854400</v>
      </c>
      <c r="F38" s="134">
        <f>F34+F35+F36-F37</f>
        <v>-7734845</v>
      </c>
    </row>
    <row r="39" spans="1:6" ht="20.25" customHeight="1">
      <c r="A39" s="138"/>
      <c r="B39" s="141"/>
      <c r="C39" s="142"/>
      <c r="D39" s="135"/>
      <c r="E39" s="135"/>
      <c r="F39" s="135"/>
    </row>
    <row r="40" spans="1:6" ht="14.25" customHeight="1"/>
    <row r="41" spans="1:6" ht="14.25" customHeight="1"/>
    <row r="42" spans="1:6" ht="14.25" customHeight="1"/>
    <row r="43" spans="1:6" ht="14.25" customHeight="1"/>
    <row r="44" spans="1:6" ht="14.25" customHeight="1"/>
    <row r="45" spans="1:6" ht="14.25" customHeight="1"/>
    <row r="46" spans="1:6" ht="14.25" customHeight="1"/>
    <row r="47" spans="1:6" ht="14.25" customHeight="1"/>
    <row r="48" spans="1: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sheetData>
  <sheetProtection password="A08E" sheet="1" objects="1" scenarios="1"/>
  <mergeCells count="28">
    <mergeCell ref="A23:C23"/>
    <mergeCell ref="D38:D39"/>
    <mergeCell ref="E38:E39"/>
    <mergeCell ref="F38:F39"/>
    <mergeCell ref="A32:C32"/>
    <mergeCell ref="A33:A39"/>
    <mergeCell ref="B33:C33"/>
    <mergeCell ref="B34:C34"/>
    <mergeCell ref="B35:C35"/>
    <mergeCell ref="B36:C36"/>
    <mergeCell ref="B37:C37"/>
    <mergeCell ref="B38:C39"/>
    <mergeCell ref="A24:A31"/>
    <mergeCell ref="B24:B26"/>
    <mergeCell ref="B27:B30"/>
    <mergeCell ref="B31:C31"/>
    <mergeCell ref="A16:A22"/>
    <mergeCell ref="B16:B18"/>
    <mergeCell ref="B19:B21"/>
    <mergeCell ref="B22:C22"/>
    <mergeCell ref="D1:F1"/>
    <mergeCell ref="A2:F2"/>
    <mergeCell ref="A3:F3"/>
    <mergeCell ref="A5:C5"/>
    <mergeCell ref="A6:A15"/>
    <mergeCell ref="B6:B8"/>
    <mergeCell ref="B9:B14"/>
    <mergeCell ref="B15:C15"/>
  </mergeCells>
  <phoneticPr fontId="3"/>
  <printOptions horizontalCentered="1"/>
  <pageMargins left="0.59055118110236227" right="0.59055118110236227" top="0.78740157480314965" bottom="0.78740157480314965" header="0" footer="0"/>
  <pageSetup paperSize="9" scale="97" firstPageNumber="11" orientation="portrait" useFirstPageNumber="1" horizontalDpi="300" verticalDpi="300" r:id="rId1"/>
  <headerFooter scaleWithDoc="0" alignWithMargins="0"/>
  <ignoredErrors>
    <ignoredError sqref="F2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topLeftCell="A61" zoomScaleNormal="100" zoomScaleSheetLayoutView="100" workbookViewId="0">
      <selection activeCell="E16" sqref="E16"/>
    </sheetView>
  </sheetViews>
  <sheetFormatPr defaultRowHeight="13.5"/>
  <cols>
    <col min="1" max="1" width="3.5" style="1" customWidth="1"/>
    <col min="2" max="2" width="3.375" style="1" customWidth="1"/>
    <col min="3" max="3" width="36.125" style="1" customWidth="1"/>
    <col min="4" max="6" width="17.625" style="1" customWidth="1"/>
    <col min="7" max="256" width="9" style="1"/>
    <col min="257" max="257" width="3.5" style="1" customWidth="1"/>
    <col min="258" max="258" width="3.375" style="1" customWidth="1"/>
    <col min="259" max="259" width="36.125" style="1" customWidth="1"/>
    <col min="260" max="262" width="17.625" style="1" customWidth="1"/>
    <col min="263" max="512" width="9" style="1"/>
    <col min="513" max="513" width="3.5" style="1" customWidth="1"/>
    <col min="514" max="514" width="3.375" style="1" customWidth="1"/>
    <col min="515" max="515" width="36.125" style="1" customWidth="1"/>
    <col min="516" max="518" width="17.625" style="1" customWidth="1"/>
    <col min="519" max="768" width="9" style="1"/>
    <col min="769" max="769" width="3.5" style="1" customWidth="1"/>
    <col min="770" max="770" width="3.375" style="1" customWidth="1"/>
    <col min="771" max="771" width="36.125" style="1" customWidth="1"/>
    <col min="772" max="774" width="17.625" style="1" customWidth="1"/>
    <col min="775" max="1024" width="9" style="1"/>
    <col min="1025" max="1025" width="3.5" style="1" customWidth="1"/>
    <col min="1026" max="1026" width="3.375" style="1" customWidth="1"/>
    <col min="1027" max="1027" width="36.125" style="1" customWidth="1"/>
    <col min="1028" max="1030" width="17.625" style="1" customWidth="1"/>
    <col min="1031" max="1280" width="9" style="1"/>
    <col min="1281" max="1281" width="3.5" style="1" customWidth="1"/>
    <col min="1282" max="1282" width="3.375" style="1" customWidth="1"/>
    <col min="1283" max="1283" width="36.125" style="1" customWidth="1"/>
    <col min="1284" max="1286" width="17.625" style="1" customWidth="1"/>
    <col min="1287" max="1536" width="9" style="1"/>
    <col min="1537" max="1537" width="3.5" style="1" customWidth="1"/>
    <col min="1538" max="1538" width="3.375" style="1" customWidth="1"/>
    <col min="1539" max="1539" width="36.125" style="1" customWidth="1"/>
    <col min="1540" max="1542" width="17.625" style="1" customWidth="1"/>
    <col min="1543" max="1792" width="9" style="1"/>
    <col min="1793" max="1793" width="3.5" style="1" customWidth="1"/>
    <col min="1794" max="1794" width="3.375" style="1" customWidth="1"/>
    <col min="1795" max="1795" width="36.125" style="1" customWidth="1"/>
    <col min="1796" max="1798" width="17.625" style="1" customWidth="1"/>
    <col min="1799" max="2048" width="9" style="1"/>
    <col min="2049" max="2049" width="3.5" style="1" customWidth="1"/>
    <col min="2050" max="2050" width="3.375" style="1" customWidth="1"/>
    <col min="2051" max="2051" width="36.125" style="1" customWidth="1"/>
    <col min="2052" max="2054" width="17.625" style="1" customWidth="1"/>
    <col min="2055" max="2304" width="9" style="1"/>
    <col min="2305" max="2305" width="3.5" style="1" customWidth="1"/>
    <col min="2306" max="2306" width="3.375" style="1" customWidth="1"/>
    <col min="2307" max="2307" width="36.125" style="1" customWidth="1"/>
    <col min="2308" max="2310" width="17.625" style="1" customWidth="1"/>
    <col min="2311" max="2560" width="9" style="1"/>
    <col min="2561" max="2561" width="3.5" style="1" customWidth="1"/>
    <col min="2562" max="2562" width="3.375" style="1" customWidth="1"/>
    <col min="2563" max="2563" width="36.125" style="1" customWidth="1"/>
    <col min="2564" max="2566" width="17.625" style="1" customWidth="1"/>
    <col min="2567" max="2816" width="9" style="1"/>
    <col min="2817" max="2817" width="3.5" style="1" customWidth="1"/>
    <col min="2818" max="2818" width="3.375" style="1" customWidth="1"/>
    <col min="2819" max="2819" width="36.125" style="1" customWidth="1"/>
    <col min="2820" max="2822" width="17.625" style="1" customWidth="1"/>
    <col min="2823" max="3072" width="9" style="1"/>
    <col min="3073" max="3073" width="3.5" style="1" customWidth="1"/>
    <col min="3074" max="3074" width="3.375" style="1" customWidth="1"/>
    <col min="3075" max="3075" width="36.125" style="1" customWidth="1"/>
    <col min="3076" max="3078" width="17.625" style="1" customWidth="1"/>
    <col min="3079" max="3328" width="9" style="1"/>
    <col min="3329" max="3329" width="3.5" style="1" customWidth="1"/>
    <col min="3330" max="3330" width="3.375" style="1" customWidth="1"/>
    <col min="3331" max="3331" width="36.125" style="1" customWidth="1"/>
    <col min="3332" max="3334" width="17.625" style="1" customWidth="1"/>
    <col min="3335" max="3584" width="9" style="1"/>
    <col min="3585" max="3585" width="3.5" style="1" customWidth="1"/>
    <col min="3586" max="3586" width="3.375" style="1" customWidth="1"/>
    <col min="3587" max="3587" width="36.125" style="1" customWidth="1"/>
    <col min="3588" max="3590" width="17.625" style="1" customWidth="1"/>
    <col min="3591" max="3840" width="9" style="1"/>
    <col min="3841" max="3841" width="3.5" style="1" customWidth="1"/>
    <col min="3842" max="3842" width="3.375" style="1" customWidth="1"/>
    <col min="3843" max="3843" width="36.125" style="1" customWidth="1"/>
    <col min="3844" max="3846" width="17.625" style="1" customWidth="1"/>
    <col min="3847" max="4096" width="9" style="1"/>
    <col min="4097" max="4097" width="3.5" style="1" customWidth="1"/>
    <col min="4098" max="4098" width="3.375" style="1" customWidth="1"/>
    <col min="4099" max="4099" width="36.125" style="1" customWidth="1"/>
    <col min="4100" max="4102" width="17.625" style="1" customWidth="1"/>
    <col min="4103" max="4352" width="9" style="1"/>
    <col min="4353" max="4353" width="3.5" style="1" customWidth="1"/>
    <col min="4354" max="4354" width="3.375" style="1" customWidth="1"/>
    <col min="4355" max="4355" width="36.125" style="1" customWidth="1"/>
    <col min="4356" max="4358" width="17.625" style="1" customWidth="1"/>
    <col min="4359" max="4608" width="9" style="1"/>
    <col min="4609" max="4609" width="3.5" style="1" customWidth="1"/>
    <col min="4610" max="4610" width="3.375" style="1" customWidth="1"/>
    <col min="4611" max="4611" width="36.125" style="1" customWidth="1"/>
    <col min="4612" max="4614" width="17.625" style="1" customWidth="1"/>
    <col min="4615" max="4864" width="9" style="1"/>
    <col min="4865" max="4865" width="3.5" style="1" customWidth="1"/>
    <col min="4866" max="4866" width="3.375" style="1" customWidth="1"/>
    <col min="4867" max="4867" width="36.125" style="1" customWidth="1"/>
    <col min="4868" max="4870" width="17.625" style="1" customWidth="1"/>
    <col min="4871" max="5120" width="9" style="1"/>
    <col min="5121" max="5121" width="3.5" style="1" customWidth="1"/>
    <col min="5122" max="5122" width="3.375" style="1" customWidth="1"/>
    <col min="5123" max="5123" width="36.125" style="1" customWidth="1"/>
    <col min="5124" max="5126" width="17.625" style="1" customWidth="1"/>
    <col min="5127" max="5376" width="9" style="1"/>
    <col min="5377" max="5377" width="3.5" style="1" customWidth="1"/>
    <col min="5378" max="5378" width="3.375" style="1" customWidth="1"/>
    <col min="5379" max="5379" width="36.125" style="1" customWidth="1"/>
    <col min="5380" max="5382" width="17.625" style="1" customWidth="1"/>
    <col min="5383" max="5632" width="9" style="1"/>
    <col min="5633" max="5633" width="3.5" style="1" customWidth="1"/>
    <col min="5634" max="5634" width="3.375" style="1" customWidth="1"/>
    <col min="5635" max="5635" width="36.125" style="1" customWidth="1"/>
    <col min="5636" max="5638" width="17.625" style="1" customWidth="1"/>
    <col min="5639" max="5888" width="9" style="1"/>
    <col min="5889" max="5889" width="3.5" style="1" customWidth="1"/>
    <col min="5890" max="5890" width="3.375" style="1" customWidth="1"/>
    <col min="5891" max="5891" width="36.125" style="1" customWidth="1"/>
    <col min="5892" max="5894" width="17.625" style="1" customWidth="1"/>
    <col min="5895" max="6144" width="9" style="1"/>
    <col min="6145" max="6145" width="3.5" style="1" customWidth="1"/>
    <col min="6146" max="6146" width="3.375" style="1" customWidth="1"/>
    <col min="6147" max="6147" width="36.125" style="1" customWidth="1"/>
    <col min="6148" max="6150" width="17.625" style="1" customWidth="1"/>
    <col min="6151" max="6400" width="9" style="1"/>
    <col min="6401" max="6401" width="3.5" style="1" customWidth="1"/>
    <col min="6402" max="6402" width="3.375" style="1" customWidth="1"/>
    <col min="6403" max="6403" width="36.125" style="1" customWidth="1"/>
    <col min="6404" max="6406" width="17.625" style="1" customWidth="1"/>
    <col min="6407" max="6656" width="9" style="1"/>
    <col min="6657" max="6657" width="3.5" style="1" customWidth="1"/>
    <col min="6658" max="6658" width="3.375" style="1" customWidth="1"/>
    <col min="6659" max="6659" width="36.125" style="1" customWidth="1"/>
    <col min="6660" max="6662" width="17.625" style="1" customWidth="1"/>
    <col min="6663" max="6912" width="9" style="1"/>
    <col min="6913" max="6913" width="3.5" style="1" customWidth="1"/>
    <col min="6914" max="6914" width="3.375" style="1" customWidth="1"/>
    <col min="6915" max="6915" width="36.125" style="1" customWidth="1"/>
    <col min="6916" max="6918" width="17.625" style="1" customWidth="1"/>
    <col min="6919" max="7168" width="9" style="1"/>
    <col min="7169" max="7169" width="3.5" style="1" customWidth="1"/>
    <col min="7170" max="7170" width="3.375" style="1" customWidth="1"/>
    <col min="7171" max="7171" width="36.125" style="1" customWidth="1"/>
    <col min="7172" max="7174" width="17.625" style="1" customWidth="1"/>
    <col min="7175" max="7424" width="9" style="1"/>
    <col min="7425" max="7425" width="3.5" style="1" customWidth="1"/>
    <col min="7426" max="7426" width="3.375" style="1" customWidth="1"/>
    <col min="7427" max="7427" width="36.125" style="1" customWidth="1"/>
    <col min="7428" max="7430" width="17.625" style="1" customWidth="1"/>
    <col min="7431" max="7680" width="9" style="1"/>
    <col min="7681" max="7681" width="3.5" style="1" customWidth="1"/>
    <col min="7682" max="7682" width="3.375" style="1" customWidth="1"/>
    <col min="7683" max="7683" width="36.125" style="1" customWidth="1"/>
    <col min="7684" max="7686" width="17.625" style="1" customWidth="1"/>
    <col min="7687" max="7936" width="9" style="1"/>
    <col min="7937" max="7937" width="3.5" style="1" customWidth="1"/>
    <col min="7938" max="7938" width="3.375" style="1" customWidth="1"/>
    <col min="7939" max="7939" width="36.125" style="1" customWidth="1"/>
    <col min="7940" max="7942" width="17.625" style="1" customWidth="1"/>
    <col min="7943" max="8192" width="9" style="1"/>
    <col min="8193" max="8193" width="3.5" style="1" customWidth="1"/>
    <col min="8194" max="8194" width="3.375" style="1" customWidth="1"/>
    <col min="8195" max="8195" width="36.125" style="1" customWidth="1"/>
    <col min="8196" max="8198" width="17.625" style="1" customWidth="1"/>
    <col min="8199" max="8448" width="9" style="1"/>
    <col min="8449" max="8449" width="3.5" style="1" customWidth="1"/>
    <col min="8450" max="8450" width="3.375" style="1" customWidth="1"/>
    <col min="8451" max="8451" width="36.125" style="1" customWidth="1"/>
    <col min="8452" max="8454" width="17.625" style="1" customWidth="1"/>
    <col min="8455" max="8704" width="9" style="1"/>
    <col min="8705" max="8705" width="3.5" style="1" customWidth="1"/>
    <col min="8706" max="8706" width="3.375" style="1" customWidth="1"/>
    <col min="8707" max="8707" width="36.125" style="1" customWidth="1"/>
    <col min="8708" max="8710" width="17.625" style="1" customWidth="1"/>
    <col min="8711" max="8960" width="9" style="1"/>
    <col min="8961" max="8961" width="3.5" style="1" customWidth="1"/>
    <col min="8962" max="8962" width="3.375" style="1" customWidth="1"/>
    <col min="8963" max="8963" width="36.125" style="1" customWidth="1"/>
    <col min="8964" max="8966" width="17.625" style="1" customWidth="1"/>
    <col min="8967" max="9216" width="9" style="1"/>
    <col min="9217" max="9217" width="3.5" style="1" customWidth="1"/>
    <col min="9218" max="9218" width="3.375" style="1" customWidth="1"/>
    <col min="9219" max="9219" width="36.125" style="1" customWidth="1"/>
    <col min="9220" max="9222" width="17.625" style="1" customWidth="1"/>
    <col min="9223" max="9472" width="9" style="1"/>
    <col min="9473" max="9473" width="3.5" style="1" customWidth="1"/>
    <col min="9474" max="9474" width="3.375" style="1" customWidth="1"/>
    <col min="9475" max="9475" width="36.125" style="1" customWidth="1"/>
    <col min="9476" max="9478" width="17.625" style="1" customWidth="1"/>
    <col min="9479" max="9728" width="9" style="1"/>
    <col min="9729" max="9729" width="3.5" style="1" customWidth="1"/>
    <col min="9730" max="9730" width="3.375" style="1" customWidth="1"/>
    <col min="9731" max="9731" width="36.125" style="1" customWidth="1"/>
    <col min="9732" max="9734" width="17.625" style="1" customWidth="1"/>
    <col min="9735" max="9984" width="9" style="1"/>
    <col min="9985" max="9985" width="3.5" style="1" customWidth="1"/>
    <col min="9986" max="9986" width="3.375" style="1" customWidth="1"/>
    <col min="9987" max="9987" width="36.125" style="1" customWidth="1"/>
    <col min="9988" max="9990" width="17.625" style="1" customWidth="1"/>
    <col min="9991" max="10240" width="9" style="1"/>
    <col min="10241" max="10241" width="3.5" style="1" customWidth="1"/>
    <col min="10242" max="10242" width="3.375" style="1" customWidth="1"/>
    <col min="10243" max="10243" width="36.125" style="1" customWidth="1"/>
    <col min="10244" max="10246" width="17.625" style="1" customWidth="1"/>
    <col min="10247" max="10496" width="9" style="1"/>
    <col min="10497" max="10497" width="3.5" style="1" customWidth="1"/>
    <col min="10498" max="10498" width="3.375" style="1" customWidth="1"/>
    <col min="10499" max="10499" width="36.125" style="1" customWidth="1"/>
    <col min="10500" max="10502" width="17.625" style="1" customWidth="1"/>
    <col min="10503" max="10752" width="9" style="1"/>
    <col min="10753" max="10753" width="3.5" style="1" customWidth="1"/>
    <col min="10754" max="10754" width="3.375" style="1" customWidth="1"/>
    <col min="10755" max="10755" width="36.125" style="1" customWidth="1"/>
    <col min="10756" max="10758" width="17.625" style="1" customWidth="1"/>
    <col min="10759" max="11008" width="9" style="1"/>
    <col min="11009" max="11009" width="3.5" style="1" customWidth="1"/>
    <col min="11010" max="11010" width="3.375" style="1" customWidth="1"/>
    <col min="11011" max="11011" width="36.125" style="1" customWidth="1"/>
    <col min="11012" max="11014" width="17.625" style="1" customWidth="1"/>
    <col min="11015" max="11264" width="9" style="1"/>
    <col min="11265" max="11265" width="3.5" style="1" customWidth="1"/>
    <col min="11266" max="11266" width="3.375" style="1" customWidth="1"/>
    <col min="11267" max="11267" width="36.125" style="1" customWidth="1"/>
    <col min="11268" max="11270" width="17.625" style="1" customWidth="1"/>
    <col min="11271" max="11520" width="9" style="1"/>
    <col min="11521" max="11521" width="3.5" style="1" customWidth="1"/>
    <col min="11522" max="11522" width="3.375" style="1" customWidth="1"/>
    <col min="11523" max="11523" width="36.125" style="1" customWidth="1"/>
    <col min="11524" max="11526" width="17.625" style="1" customWidth="1"/>
    <col min="11527" max="11776" width="9" style="1"/>
    <col min="11777" max="11777" width="3.5" style="1" customWidth="1"/>
    <col min="11778" max="11778" width="3.375" style="1" customWidth="1"/>
    <col min="11779" max="11779" width="36.125" style="1" customWidth="1"/>
    <col min="11780" max="11782" width="17.625" style="1" customWidth="1"/>
    <col min="11783" max="12032" width="9" style="1"/>
    <col min="12033" max="12033" width="3.5" style="1" customWidth="1"/>
    <col min="12034" max="12034" width="3.375" style="1" customWidth="1"/>
    <col min="12035" max="12035" width="36.125" style="1" customWidth="1"/>
    <col min="12036" max="12038" width="17.625" style="1" customWidth="1"/>
    <col min="12039" max="12288" width="9" style="1"/>
    <col min="12289" max="12289" width="3.5" style="1" customWidth="1"/>
    <col min="12290" max="12290" width="3.375" style="1" customWidth="1"/>
    <col min="12291" max="12291" width="36.125" style="1" customWidth="1"/>
    <col min="12292" max="12294" width="17.625" style="1" customWidth="1"/>
    <col min="12295" max="12544" width="9" style="1"/>
    <col min="12545" max="12545" width="3.5" style="1" customWidth="1"/>
    <col min="12546" max="12546" width="3.375" style="1" customWidth="1"/>
    <col min="12547" max="12547" width="36.125" style="1" customWidth="1"/>
    <col min="12548" max="12550" width="17.625" style="1" customWidth="1"/>
    <col min="12551" max="12800" width="9" style="1"/>
    <col min="12801" max="12801" width="3.5" style="1" customWidth="1"/>
    <col min="12802" max="12802" width="3.375" style="1" customWidth="1"/>
    <col min="12803" max="12803" width="36.125" style="1" customWidth="1"/>
    <col min="12804" max="12806" width="17.625" style="1" customWidth="1"/>
    <col min="12807" max="13056" width="9" style="1"/>
    <col min="13057" max="13057" width="3.5" style="1" customWidth="1"/>
    <col min="13058" max="13058" width="3.375" style="1" customWidth="1"/>
    <col min="13059" max="13059" width="36.125" style="1" customWidth="1"/>
    <col min="13060" max="13062" width="17.625" style="1" customWidth="1"/>
    <col min="13063" max="13312" width="9" style="1"/>
    <col min="13313" max="13313" width="3.5" style="1" customWidth="1"/>
    <col min="13314" max="13314" width="3.375" style="1" customWidth="1"/>
    <col min="13315" max="13315" width="36.125" style="1" customWidth="1"/>
    <col min="13316" max="13318" width="17.625" style="1" customWidth="1"/>
    <col min="13319" max="13568" width="9" style="1"/>
    <col min="13569" max="13569" width="3.5" style="1" customWidth="1"/>
    <col min="13570" max="13570" width="3.375" style="1" customWidth="1"/>
    <col min="13571" max="13571" width="36.125" style="1" customWidth="1"/>
    <col min="13572" max="13574" width="17.625" style="1" customWidth="1"/>
    <col min="13575" max="13824" width="9" style="1"/>
    <col min="13825" max="13825" width="3.5" style="1" customWidth="1"/>
    <col min="13826" max="13826" width="3.375" style="1" customWidth="1"/>
    <col min="13827" max="13827" width="36.125" style="1" customWidth="1"/>
    <col min="13828" max="13830" width="17.625" style="1" customWidth="1"/>
    <col min="13831" max="14080" width="9" style="1"/>
    <col min="14081" max="14081" width="3.5" style="1" customWidth="1"/>
    <col min="14082" max="14082" width="3.375" style="1" customWidth="1"/>
    <col min="14083" max="14083" width="36.125" style="1" customWidth="1"/>
    <col min="14084" max="14086" width="17.625" style="1" customWidth="1"/>
    <col min="14087" max="14336" width="9" style="1"/>
    <col min="14337" max="14337" width="3.5" style="1" customWidth="1"/>
    <col min="14338" max="14338" width="3.375" style="1" customWidth="1"/>
    <col min="14339" max="14339" width="36.125" style="1" customWidth="1"/>
    <col min="14340" max="14342" width="17.625" style="1" customWidth="1"/>
    <col min="14343" max="14592" width="9" style="1"/>
    <col min="14593" max="14593" width="3.5" style="1" customWidth="1"/>
    <col min="14594" max="14594" width="3.375" style="1" customWidth="1"/>
    <col min="14595" max="14595" width="36.125" style="1" customWidth="1"/>
    <col min="14596" max="14598" width="17.625" style="1" customWidth="1"/>
    <col min="14599" max="14848" width="9" style="1"/>
    <col min="14849" max="14849" width="3.5" style="1" customWidth="1"/>
    <col min="14850" max="14850" width="3.375" style="1" customWidth="1"/>
    <col min="14851" max="14851" width="36.125" style="1" customWidth="1"/>
    <col min="14852" max="14854" width="17.625" style="1" customWidth="1"/>
    <col min="14855" max="15104" width="9" style="1"/>
    <col min="15105" max="15105" width="3.5" style="1" customWidth="1"/>
    <col min="15106" max="15106" width="3.375" style="1" customWidth="1"/>
    <col min="15107" max="15107" width="36.125" style="1" customWidth="1"/>
    <col min="15108" max="15110" width="17.625" style="1" customWidth="1"/>
    <col min="15111" max="15360" width="9" style="1"/>
    <col min="15361" max="15361" width="3.5" style="1" customWidth="1"/>
    <col min="15362" max="15362" width="3.375" style="1" customWidth="1"/>
    <col min="15363" max="15363" width="36.125" style="1" customWidth="1"/>
    <col min="15364" max="15366" width="17.625" style="1" customWidth="1"/>
    <col min="15367" max="15616" width="9" style="1"/>
    <col min="15617" max="15617" width="3.5" style="1" customWidth="1"/>
    <col min="15618" max="15618" width="3.375" style="1" customWidth="1"/>
    <col min="15619" max="15619" width="36.125" style="1" customWidth="1"/>
    <col min="15620" max="15622" width="17.625" style="1" customWidth="1"/>
    <col min="15623" max="15872" width="9" style="1"/>
    <col min="15873" max="15873" width="3.5" style="1" customWidth="1"/>
    <col min="15874" max="15874" width="3.375" style="1" customWidth="1"/>
    <col min="15875" max="15875" width="36.125" style="1" customWidth="1"/>
    <col min="15876" max="15878" width="17.625" style="1" customWidth="1"/>
    <col min="15879" max="16128" width="9" style="1"/>
    <col min="16129" max="16129" width="3.5" style="1" customWidth="1"/>
    <col min="16130" max="16130" width="3.375" style="1" customWidth="1"/>
    <col min="16131" max="16131" width="36.125" style="1" customWidth="1"/>
    <col min="16132" max="16134" width="17.625" style="1" customWidth="1"/>
    <col min="16135" max="16384" width="9" style="1"/>
  </cols>
  <sheetData>
    <row r="1" spans="1:11" ht="17.25" customHeight="1">
      <c r="A1" s="22"/>
      <c r="B1" s="22"/>
      <c r="C1" s="22"/>
      <c r="D1" s="143" t="s">
        <v>127</v>
      </c>
      <c r="E1" s="143"/>
      <c r="F1" s="143"/>
      <c r="G1" s="29"/>
      <c r="H1" s="29"/>
      <c r="I1" s="29"/>
      <c r="J1" s="29"/>
      <c r="K1" s="29"/>
    </row>
    <row r="2" spans="1:11" ht="17.25" customHeight="1">
      <c r="A2" s="112" t="s">
        <v>282</v>
      </c>
      <c r="B2" s="112"/>
      <c r="C2" s="112"/>
      <c r="D2" s="112"/>
      <c r="E2" s="112"/>
      <c r="F2" s="112"/>
    </row>
    <row r="3" spans="1:11" s="10" customFormat="1" ht="17.25" customHeight="1">
      <c r="A3" s="26"/>
      <c r="C3" s="11"/>
      <c r="D3" s="26"/>
      <c r="E3" s="26"/>
      <c r="F3" s="26"/>
    </row>
    <row r="4" spans="1:11" ht="17.25" customHeight="1">
      <c r="A4" s="112" t="s">
        <v>341</v>
      </c>
      <c r="B4" s="112"/>
      <c r="C4" s="112"/>
      <c r="D4" s="112"/>
      <c r="E4" s="112"/>
      <c r="F4" s="112"/>
    </row>
    <row r="5" spans="1:11" ht="17.25" customHeight="1">
      <c r="A5" s="22"/>
      <c r="B5" s="22"/>
      <c r="C5" s="22"/>
      <c r="D5" s="22"/>
      <c r="E5" s="22"/>
      <c r="F5" s="23" t="s">
        <v>31</v>
      </c>
    </row>
    <row r="6" spans="1:11" ht="17.25" customHeight="1">
      <c r="A6" s="108" t="s">
        <v>3</v>
      </c>
      <c r="B6" s="109"/>
      <c r="C6" s="110"/>
      <c r="D6" s="28" t="s">
        <v>80</v>
      </c>
      <c r="E6" s="28" t="s">
        <v>81</v>
      </c>
      <c r="F6" s="28" t="s">
        <v>82</v>
      </c>
    </row>
    <row r="7" spans="1:11" ht="17.25" customHeight="1">
      <c r="A7" s="113" t="s">
        <v>83</v>
      </c>
      <c r="B7" s="113" t="s">
        <v>247</v>
      </c>
      <c r="C7" s="2" t="s">
        <v>129</v>
      </c>
      <c r="D7" s="30"/>
      <c r="E7" s="30"/>
      <c r="F7" s="55"/>
    </row>
    <row r="8" spans="1:11" ht="17.25" customHeight="1">
      <c r="A8" s="113"/>
      <c r="B8" s="113"/>
      <c r="C8" s="2" t="s">
        <v>130</v>
      </c>
      <c r="D8" s="30">
        <v>0</v>
      </c>
      <c r="E8" s="30">
        <v>118934030</v>
      </c>
      <c r="F8" s="55">
        <f>D8-E8</f>
        <v>-118934030</v>
      </c>
    </row>
    <row r="9" spans="1:11" ht="17.25" customHeight="1">
      <c r="A9" s="113"/>
      <c r="B9" s="113"/>
      <c r="C9" s="2" t="s">
        <v>249</v>
      </c>
      <c r="D9" s="30">
        <v>0</v>
      </c>
      <c r="E9" s="30">
        <v>4849000</v>
      </c>
      <c r="F9" s="55">
        <f t="shared" ref="F9:F10" si="0">D9-E9</f>
        <v>-4849000</v>
      </c>
    </row>
    <row r="10" spans="1:11" ht="17.25" customHeight="1">
      <c r="A10" s="113"/>
      <c r="B10" s="113"/>
      <c r="C10" s="2" t="s">
        <v>128</v>
      </c>
      <c r="D10" s="30">
        <v>0</v>
      </c>
      <c r="E10" s="30">
        <v>13342700</v>
      </c>
      <c r="F10" s="55">
        <f t="shared" si="0"/>
        <v>-13342700</v>
      </c>
    </row>
    <row r="11" spans="1:11" ht="17.25" customHeight="1">
      <c r="A11" s="113"/>
      <c r="B11" s="114"/>
      <c r="C11" s="28" t="s">
        <v>86</v>
      </c>
      <c r="D11" s="31">
        <f>SUM(D7:D10)</f>
        <v>0</v>
      </c>
      <c r="E11" s="31">
        <f>SUM(E7:E10)</f>
        <v>137125730</v>
      </c>
      <c r="F11" s="31">
        <f>SUM(F7:F10)</f>
        <v>-137125730</v>
      </c>
    </row>
    <row r="12" spans="1:11" ht="17.25" customHeight="1">
      <c r="A12" s="113"/>
      <c r="B12" s="115" t="s">
        <v>87</v>
      </c>
      <c r="C12" s="4" t="s">
        <v>88</v>
      </c>
      <c r="D12" s="30"/>
      <c r="E12" s="30"/>
      <c r="F12" s="55"/>
    </row>
    <row r="13" spans="1:11" ht="17.25" customHeight="1">
      <c r="A13" s="113"/>
      <c r="B13" s="113"/>
      <c r="C13" s="4" t="s">
        <v>131</v>
      </c>
      <c r="D13" s="30">
        <v>1100000</v>
      </c>
      <c r="E13" s="30">
        <v>41209454</v>
      </c>
      <c r="F13" s="55">
        <f>D13-E13</f>
        <v>-40109454</v>
      </c>
    </row>
    <row r="14" spans="1:11" ht="17.25" customHeight="1">
      <c r="A14" s="113"/>
      <c r="B14" s="113"/>
      <c r="C14" s="4" t="s">
        <v>132</v>
      </c>
      <c r="D14" s="30">
        <v>2461000</v>
      </c>
      <c r="E14" s="30">
        <v>13980350</v>
      </c>
      <c r="F14" s="55">
        <f t="shared" ref="F14:F24" si="1">D14-E14</f>
        <v>-11519350</v>
      </c>
    </row>
    <row r="15" spans="1:11" ht="17.25" customHeight="1">
      <c r="A15" s="113"/>
      <c r="B15" s="113"/>
      <c r="C15" s="4" t="s">
        <v>133</v>
      </c>
      <c r="D15" s="30">
        <v>0</v>
      </c>
      <c r="E15" s="30">
        <v>26509480</v>
      </c>
      <c r="F15" s="55">
        <f t="shared" si="1"/>
        <v>-26509480</v>
      </c>
    </row>
    <row r="16" spans="1:11" ht="17.25" customHeight="1">
      <c r="A16" s="113"/>
      <c r="B16" s="113"/>
      <c r="C16" s="4" t="s">
        <v>134</v>
      </c>
      <c r="D16" s="30">
        <v>0</v>
      </c>
      <c r="E16" s="30">
        <v>1162200</v>
      </c>
      <c r="F16" s="55">
        <f t="shared" si="1"/>
        <v>-1162200</v>
      </c>
    </row>
    <row r="17" spans="1:6" ht="17.25" customHeight="1">
      <c r="A17" s="113"/>
      <c r="B17" s="113"/>
      <c r="C17" s="4" t="s">
        <v>135</v>
      </c>
      <c r="D17" s="30">
        <v>284341</v>
      </c>
      <c r="E17" s="30">
        <v>9764027</v>
      </c>
      <c r="F17" s="55">
        <f t="shared" si="1"/>
        <v>-9479686</v>
      </c>
    </row>
    <row r="18" spans="1:6" ht="17.25" customHeight="1">
      <c r="A18" s="113"/>
      <c r="B18" s="113"/>
      <c r="C18" s="4" t="s">
        <v>136</v>
      </c>
      <c r="D18" s="30"/>
      <c r="E18" s="30"/>
      <c r="F18" s="55">
        <f t="shared" si="1"/>
        <v>0</v>
      </c>
    </row>
    <row r="19" spans="1:6" ht="17.25" customHeight="1">
      <c r="A19" s="113"/>
      <c r="B19" s="113"/>
      <c r="C19" s="4" t="s">
        <v>137</v>
      </c>
      <c r="D19" s="30">
        <v>0</v>
      </c>
      <c r="E19" s="30">
        <v>8574048</v>
      </c>
      <c r="F19" s="55">
        <f t="shared" si="1"/>
        <v>-8574048</v>
      </c>
    </row>
    <row r="20" spans="1:6" ht="17.25" customHeight="1">
      <c r="A20" s="113"/>
      <c r="B20" s="113"/>
      <c r="C20" s="4" t="s">
        <v>138</v>
      </c>
      <c r="D20" s="30">
        <v>0</v>
      </c>
      <c r="E20" s="30">
        <v>227457</v>
      </c>
      <c r="F20" s="55">
        <f t="shared" si="1"/>
        <v>-227457</v>
      </c>
    </row>
    <row r="21" spans="1:6" ht="17.25" customHeight="1">
      <c r="A21" s="113"/>
      <c r="B21" s="113"/>
      <c r="C21" s="4" t="s">
        <v>139</v>
      </c>
      <c r="D21" s="30">
        <v>0</v>
      </c>
      <c r="E21" s="30">
        <v>592807</v>
      </c>
      <c r="F21" s="55">
        <f t="shared" si="1"/>
        <v>-592807</v>
      </c>
    </row>
    <row r="22" spans="1:6" ht="17.25" customHeight="1">
      <c r="A22" s="113"/>
      <c r="B22" s="113"/>
      <c r="C22" s="4" t="s">
        <v>140</v>
      </c>
      <c r="D22" s="30">
        <v>0</v>
      </c>
      <c r="E22" s="30">
        <v>1401592</v>
      </c>
      <c r="F22" s="55">
        <f t="shared" si="1"/>
        <v>-1401592</v>
      </c>
    </row>
    <row r="23" spans="1:6" ht="17.25" customHeight="1">
      <c r="A23" s="113"/>
      <c r="B23" s="113"/>
      <c r="C23" s="4" t="s">
        <v>142</v>
      </c>
      <c r="D23" s="30">
        <v>0</v>
      </c>
      <c r="E23" s="30">
        <v>1352627</v>
      </c>
      <c r="F23" s="55">
        <f t="shared" si="1"/>
        <v>-1352627</v>
      </c>
    </row>
    <row r="24" spans="1:6" ht="17.25" customHeight="1">
      <c r="A24" s="113"/>
      <c r="B24" s="113"/>
      <c r="C24" s="4" t="s">
        <v>143</v>
      </c>
      <c r="D24" s="30">
        <v>0</v>
      </c>
      <c r="E24" s="30">
        <v>552539</v>
      </c>
      <c r="F24" s="55">
        <f t="shared" si="1"/>
        <v>-552539</v>
      </c>
    </row>
    <row r="25" spans="1:6" ht="17.25" customHeight="1">
      <c r="A25" s="113"/>
      <c r="B25" s="113"/>
      <c r="C25" s="4" t="s">
        <v>90</v>
      </c>
      <c r="D25" s="30"/>
      <c r="E25" s="30"/>
      <c r="F25" s="55"/>
    </row>
    <row r="26" spans="1:6" ht="17.25" customHeight="1">
      <c r="A26" s="113"/>
      <c r="B26" s="113"/>
      <c r="C26" s="4" t="s">
        <v>144</v>
      </c>
      <c r="D26" s="30">
        <v>0</v>
      </c>
      <c r="E26" s="30">
        <v>1321428</v>
      </c>
      <c r="F26" s="55">
        <f>D26-E26</f>
        <v>-1321428</v>
      </c>
    </row>
    <row r="27" spans="1:6" ht="17.25" customHeight="1">
      <c r="A27" s="113"/>
      <c r="B27" s="113"/>
      <c r="C27" s="4" t="s">
        <v>145</v>
      </c>
      <c r="D27" s="30">
        <v>205000</v>
      </c>
      <c r="E27" s="30">
        <v>541006</v>
      </c>
      <c r="F27" s="55">
        <f t="shared" ref="F27:F42" si="2">D27-E27</f>
        <v>-336006</v>
      </c>
    </row>
    <row r="28" spans="1:6" ht="17.25" customHeight="1">
      <c r="A28" s="113"/>
      <c r="B28" s="113"/>
      <c r="C28" s="4" t="s">
        <v>146</v>
      </c>
      <c r="D28" s="30">
        <v>0</v>
      </c>
      <c r="E28" s="30">
        <v>119130</v>
      </c>
      <c r="F28" s="55">
        <f t="shared" si="2"/>
        <v>-119130</v>
      </c>
    </row>
    <row r="29" spans="1:6" ht="17.25" customHeight="1">
      <c r="A29" s="113"/>
      <c r="B29" s="113"/>
      <c r="C29" s="4" t="s">
        <v>147</v>
      </c>
      <c r="D29" s="30">
        <v>0</v>
      </c>
      <c r="E29" s="30">
        <v>1488677</v>
      </c>
      <c r="F29" s="55">
        <f t="shared" si="2"/>
        <v>-1488677</v>
      </c>
    </row>
    <row r="30" spans="1:6" ht="17.25" customHeight="1">
      <c r="A30" s="113"/>
      <c r="B30" s="113"/>
      <c r="C30" s="4" t="s">
        <v>148</v>
      </c>
      <c r="D30" s="30">
        <v>609</v>
      </c>
      <c r="E30" s="30">
        <v>588809</v>
      </c>
      <c r="F30" s="55">
        <f t="shared" si="2"/>
        <v>-588200</v>
      </c>
    </row>
    <row r="31" spans="1:6" ht="17.25" customHeight="1">
      <c r="A31" s="113"/>
      <c r="B31" s="113"/>
      <c r="C31" s="4" t="s">
        <v>140</v>
      </c>
      <c r="D31" s="30">
        <v>2150</v>
      </c>
      <c r="E31" s="30">
        <v>243774</v>
      </c>
      <c r="F31" s="55">
        <f t="shared" si="2"/>
        <v>-241624</v>
      </c>
    </row>
    <row r="32" spans="1:6" ht="17.25" customHeight="1">
      <c r="A32" s="113"/>
      <c r="B32" s="113"/>
      <c r="C32" s="4" t="s">
        <v>141</v>
      </c>
      <c r="D32" s="30">
        <v>0</v>
      </c>
      <c r="E32" s="30">
        <v>91535</v>
      </c>
      <c r="F32" s="55">
        <f t="shared" si="2"/>
        <v>-91535</v>
      </c>
    </row>
    <row r="33" spans="1:6" ht="17.25" customHeight="1">
      <c r="A33" s="113"/>
      <c r="B33" s="113"/>
      <c r="C33" s="4" t="s">
        <v>149</v>
      </c>
      <c r="D33" s="30">
        <v>0</v>
      </c>
      <c r="E33" s="30">
        <v>84160</v>
      </c>
      <c r="F33" s="55">
        <f t="shared" si="2"/>
        <v>-84160</v>
      </c>
    </row>
    <row r="34" spans="1:6" ht="17.25" customHeight="1">
      <c r="A34" s="113"/>
      <c r="B34" s="113"/>
      <c r="C34" s="4" t="s">
        <v>150</v>
      </c>
      <c r="D34" s="30">
        <v>21708</v>
      </c>
      <c r="E34" s="30">
        <v>478086</v>
      </c>
      <c r="F34" s="55">
        <f t="shared" si="2"/>
        <v>-456378</v>
      </c>
    </row>
    <row r="35" spans="1:6" ht="17.25" customHeight="1">
      <c r="A35" s="113"/>
      <c r="B35" s="113"/>
      <c r="C35" s="4" t="s">
        <v>151</v>
      </c>
      <c r="D35" s="30">
        <v>681327</v>
      </c>
      <c r="E35" s="30">
        <v>763453</v>
      </c>
      <c r="F35" s="55">
        <f t="shared" si="2"/>
        <v>-82126</v>
      </c>
    </row>
    <row r="36" spans="1:6" ht="17.25" customHeight="1">
      <c r="A36" s="113"/>
      <c r="B36" s="113"/>
      <c r="C36" s="4" t="s">
        <v>152</v>
      </c>
      <c r="D36" s="30">
        <v>78246</v>
      </c>
      <c r="E36" s="30">
        <v>790971</v>
      </c>
      <c r="F36" s="55">
        <f t="shared" si="2"/>
        <v>-712725</v>
      </c>
    </row>
    <row r="37" spans="1:6" ht="17.25" customHeight="1">
      <c r="A37" s="113"/>
      <c r="B37" s="113"/>
      <c r="C37" s="4" t="s">
        <v>153</v>
      </c>
      <c r="D37" s="30">
        <v>0</v>
      </c>
      <c r="E37" s="30">
        <v>574345</v>
      </c>
      <c r="F37" s="55">
        <f t="shared" si="2"/>
        <v>-574345</v>
      </c>
    </row>
    <row r="38" spans="1:6" ht="17.25" customHeight="1">
      <c r="A38" s="113"/>
      <c r="B38" s="113"/>
      <c r="C38" s="4" t="s">
        <v>154</v>
      </c>
      <c r="D38" s="30">
        <v>65296</v>
      </c>
      <c r="E38" s="30">
        <v>900840</v>
      </c>
      <c r="F38" s="55">
        <f t="shared" si="2"/>
        <v>-835544</v>
      </c>
    </row>
    <row r="39" spans="1:6" ht="17.25" customHeight="1">
      <c r="A39" s="113"/>
      <c r="B39" s="113"/>
      <c r="C39" s="4" t="s">
        <v>155</v>
      </c>
      <c r="D39" s="30">
        <v>0</v>
      </c>
      <c r="E39" s="30">
        <v>35000</v>
      </c>
      <c r="F39" s="55">
        <f t="shared" si="2"/>
        <v>-35000</v>
      </c>
    </row>
    <row r="40" spans="1:6" ht="17.25" customHeight="1">
      <c r="A40" s="113"/>
      <c r="B40" s="113"/>
      <c r="C40" s="4" t="s">
        <v>143</v>
      </c>
      <c r="D40" s="30">
        <v>4000</v>
      </c>
      <c r="E40" s="30">
        <v>914787</v>
      </c>
      <c r="F40" s="55">
        <f t="shared" si="2"/>
        <v>-910787</v>
      </c>
    </row>
    <row r="41" spans="1:6" ht="17.25" customHeight="1">
      <c r="A41" s="113"/>
      <c r="B41" s="113"/>
      <c r="C41" s="4" t="s">
        <v>117</v>
      </c>
      <c r="D41" s="30">
        <v>9998185</v>
      </c>
      <c r="E41" s="30">
        <v>2702081</v>
      </c>
      <c r="F41" s="55">
        <f t="shared" si="2"/>
        <v>7296104</v>
      </c>
    </row>
    <row r="42" spans="1:6" ht="17.25" customHeight="1">
      <c r="A42" s="113"/>
      <c r="B42" s="113"/>
      <c r="C42" s="2" t="s">
        <v>92</v>
      </c>
      <c r="D42" s="30">
        <v>-4785028</v>
      </c>
      <c r="E42" s="30">
        <v>-724544</v>
      </c>
      <c r="F42" s="55">
        <f t="shared" si="2"/>
        <v>-4060484</v>
      </c>
    </row>
    <row r="43" spans="1:6" ht="17.25" customHeight="1">
      <c r="A43" s="113"/>
      <c r="B43" s="114"/>
      <c r="C43" s="28" t="s">
        <v>93</v>
      </c>
      <c r="D43" s="31">
        <f>SUM(D12:D42)</f>
        <v>10116834</v>
      </c>
      <c r="E43" s="31">
        <f>SUM(E12:E42)</f>
        <v>116240119</v>
      </c>
      <c r="F43" s="31">
        <f>SUM(F12:F42)</f>
        <v>-106123285</v>
      </c>
    </row>
    <row r="44" spans="1:6" ht="17.25" customHeight="1">
      <c r="A44" s="114"/>
      <c r="B44" s="119" t="s">
        <v>118</v>
      </c>
      <c r="C44" s="119"/>
      <c r="D44" s="31">
        <f>D11-D43</f>
        <v>-10116834</v>
      </c>
      <c r="E44" s="31">
        <f>E11-E43</f>
        <v>20885611</v>
      </c>
      <c r="F44" s="31">
        <f>F11-F43</f>
        <v>-31002445</v>
      </c>
    </row>
    <row r="45" spans="1:6" ht="17.25" customHeight="1">
      <c r="A45" s="113" t="s">
        <v>248</v>
      </c>
      <c r="B45" s="113" t="s">
        <v>247</v>
      </c>
      <c r="C45" s="2" t="s">
        <v>126</v>
      </c>
      <c r="D45" s="30">
        <v>11807</v>
      </c>
      <c r="E45" s="30">
        <v>23856</v>
      </c>
      <c r="F45" s="55">
        <f>D45-E45</f>
        <v>-12049</v>
      </c>
    </row>
    <row r="46" spans="1:6" ht="17.25" customHeight="1">
      <c r="A46" s="113"/>
      <c r="B46" s="113"/>
      <c r="C46" s="2" t="s">
        <v>250</v>
      </c>
      <c r="D46" s="30"/>
      <c r="E46" s="30"/>
      <c r="F46" s="55"/>
    </row>
    <row r="47" spans="1:6" ht="17.25" customHeight="1">
      <c r="A47" s="113"/>
      <c r="B47" s="113"/>
      <c r="C47" s="2" t="s">
        <v>156</v>
      </c>
      <c r="D47" s="30">
        <v>9750</v>
      </c>
      <c r="E47" s="30">
        <v>1231680</v>
      </c>
      <c r="F47" s="55">
        <f>D47-E47</f>
        <v>-1221930</v>
      </c>
    </row>
    <row r="48" spans="1:6" ht="17.25" customHeight="1">
      <c r="A48" s="113"/>
      <c r="B48" s="113"/>
      <c r="C48" s="2" t="s">
        <v>251</v>
      </c>
      <c r="D48" s="30">
        <v>82460</v>
      </c>
      <c r="E48" s="30">
        <v>71760</v>
      </c>
      <c r="F48" s="55">
        <f>D48-E48</f>
        <v>10700</v>
      </c>
    </row>
    <row r="49" spans="1:6" ht="17.25" customHeight="1">
      <c r="A49" s="113"/>
      <c r="B49" s="114"/>
      <c r="C49" s="28" t="s">
        <v>119</v>
      </c>
      <c r="D49" s="31">
        <f>SUM(D45:D48)</f>
        <v>104017</v>
      </c>
      <c r="E49" s="31">
        <f>SUM(E45:E48)</f>
        <v>1327296</v>
      </c>
      <c r="F49" s="31">
        <f>SUM(F45:F48)</f>
        <v>-1223279</v>
      </c>
    </row>
    <row r="50" spans="1:6" ht="17.25" customHeight="1">
      <c r="A50" s="113"/>
      <c r="B50" s="115" t="s">
        <v>87</v>
      </c>
      <c r="C50" s="4"/>
      <c r="D50" s="42"/>
      <c r="E50" s="93"/>
      <c r="F50" s="57"/>
    </row>
    <row r="51" spans="1:6" ht="17.25" customHeight="1">
      <c r="A51" s="113"/>
      <c r="B51" s="113"/>
      <c r="C51" s="2"/>
      <c r="D51" s="30"/>
      <c r="E51" s="30"/>
      <c r="F51" s="55"/>
    </row>
    <row r="52" spans="1:6" ht="17.25" customHeight="1">
      <c r="A52" s="113"/>
      <c r="B52" s="114"/>
      <c r="C52" s="28" t="s">
        <v>120</v>
      </c>
      <c r="D52" s="31">
        <f>SUM(D50:D51)</f>
        <v>0</v>
      </c>
      <c r="E52" s="31">
        <f>SUM(E50:E51)</f>
        <v>0</v>
      </c>
      <c r="F52" s="31">
        <f>SUM(F50:F51)</f>
        <v>0</v>
      </c>
    </row>
    <row r="53" spans="1:6" ht="17.25" customHeight="1">
      <c r="A53" s="114"/>
      <c r="B53" s="116" t="s">
        <v>121</v>
      </c>
      <c r="C53" s="117"/>
      <c r="D53" s="31">
        <f>D49-D52</f>
        <v>104017</v>
      </c>
      <c r="E53" s="31">
        <f>E49-E52</f>
        <v>1327296</v>
      </c>
      <c r="F53" s="31">
        <f>F49-F52</f>
        <v>-1223279</v>
      </c>
    </row>
    <row r="54" spans="1:6" ht="17.25" customHeight="1">
      <c r="A54" s="108" t="s">
        <v>100</v>
      </c>
      <c r="B54" s="109"/>
      <c r="C54" s="110"/>
      <c r="D54" s="31">
        <f>D44+D53</f>
        <v>-10012817</v>
      </c>
      <c r="E54" s="31">
        <f>E44+E53</f>
        <v>22212907</v>
      </c>
      <c r="F54" s="31">
        <f>F44+F53</f>
        <v>-32225724</v>
      </c>
    </row>
    <row r="55" spans="1:6" ht="17.25" customHeight="1">
      <c r="A55" s="115" t="s">
        <v>101</v>
      </c>
      <c r="B55" s="115" t="s">
        <v>84</v>
      </c>
      <c r="C55" s="24" t="s">
        <v>102</v>
      </c>
      <c r="D55" s="42"/>
      <c r="E55" s="93"/>
      <c r="F55" s="57"/>
    </row>
    <row r="56" spans="1:6" ht="17.25" customHeight="1">
      <c r="A56" s="113"/>
      <c r="B56" s="113"/>
      <c r="C56" s="2" t="s">
        <v>252</v>
      </c>
      <c r="D56" s="30">
        <v>0</v>
      </c>
      <c r="E56" s="30">
        <v>131256000</v>
      </c>
      <c r="F56" s="55">
        <f>D56-E56</f>
        <v>-131256000</v>
      </c>
    </row>
    <row r="57" spans="1:6" ht="17.25" customHeight="1">
      <c r="A57" s="113"/>
      <c r="B57" s="113"/>
      <c r="C57" s="2" t="s">
        <v>344</v>
      </c>
      <c r="D57" s="30">
        <v>2277972</v>
      </c>
      <c r="E57" s="30">
        <v>0</v>
      </c>
      <c r="F57" s="55">
        <f>D57-E57</f>
        <v>2277972</v>
      </c>
    </row>
    <row r="58" spans="1:6" ht="17.25" customHeight="1">
      <c r="A58" s="113"/>
      <c r="B58" s="114"/>
      <c r="C58" s="28" t="s">
        <v>103</v>
      </c>
      <c r="D58" s="31">
        <f>SUM(D56:D57)</f>
        <v>2277972</v>
      </c>
      <c r="E58" s="31">
        <f>SUM(E56:E57)</f>
        <v>131256000</v>
      </c>
      <c r="F58" s="31">
        <f>SUM(F56:F57)</f>
        <v>-128978028</v>
      </c>
    </row>
    <row r="59" spans="1:6" ht="17.25" customHeight="1">
      <c r="A59" s="113"/>
      <c r="B59" s="113" t="s">
        <v>87</v>
      </c>
      <c r="C59" s="2" t="s">
        <v>122</v>
      </c>
      <c r="D59" s="30"/>
      <c r="E59" s="30"/>
      <c r="F59" s="55"/>
    </row>
    <row r="60" spans="1:6" ht="17.25" customHeight="1">
      <c r="A60" s="113"/>
      <c r="B60" s="113"/>
      <c r="C60" s="2" t="s">
        <v>157</v>
      </c>
      <c r="D60" s="30">
        <v>0</v>
      </c>
      <c r="E60" s="30">
        <v>10563538</v>
      </c>
      <c r="F60" s="55">
        <f>D60-E60</f>
        <v>-10563538</v>
      </c>
    </row>
    <row r="61" spans="1:6" ht="17.25" customHeight="1">
      <c r="A61" s="113"/>
      <c r="B61" s="113"/>
      <c r="C61" s="2" t="s">
        <v>283</v>
      </c>
      <c r="D61" s="30">
        <v>0</v>
      </c>
      <c r="E61" s="30">
        <v>13919</v>
      </c>
      <c r="F61" s="55">
        <f t="shared" ref="F61:F66" si="3">D61-E61</f>
        <v>-13919</v>
      </c>
    </row>
    <row r="62" spans="1:6" ht="17.25" customHeight="1">
      <c r="A62" s="113"/>
      <c r="B62" s="113"/>
      <c r="C62" s="2" t="s">
        <v>284</v>
      </c>
      <c r="D62" s="30">
        <v>0</v>
      </c>
      <c r="E62" s="30">
        <v>1</v>
      </c>
      <c r="F62" s="55">
        <f t="shared" si="3"/>
        <v>-1</v>
      </c>
    </row>
    <row r="63" spans="1:6" ht="17.25" customHeight="1">
      <c r="A63" s="113"/>
      <c r="B63" s="113"/>
      <c r="C63" s="2" t="s">
        <v>158</v>
      </c>
      <c r="D63" s="30">
        <v>0</v>
      </c>
      <c r="E63" s="30">
        <v>386512</v>
      </c>
      <c r="F63" s="55">
        <f t="shared" si="3"/>
        <v>-386512</v>
      </c>
    </row>
    <row r="64" spans="1:6" ht="17.25" customHeight="1">
      <c r="A64" s="113"/>
      <c r="B64" s="113"/>
      <c r="C64" s="2" t="s">
        <v>285</v>
      </c>
      <c r="D64" s="30">
        <v>0</v>
      </c>
      <c r="E64" s="30">
        <v>6333768</v>
      </c>
      <c r="F64" s="55">
        <f t="shared" si="3"/>
        <v>-6333768</v>
      </c>
    </row>
    <row r="65" spans="1:6" ht="17.25" customHeight="1">
      <c r="A65" s="113"/>
      <c r="B65" s="113"/>
      <c r="C65" s="2" t="s">
        <v>105</v>
      </c>
      <c r="D65" s="30">
        <v>0</v>
      </c>
      <c r="E65" s="30">
        <v>-1931839</v>
      </c>
      <c r="F65" s="55">
        <f t="shared" si="3"/>
        <v>1931839</v>
      </c>
    </row>
    <row r="66" spans="1:6" ht="17.25" customHeight="1">
      <c r="A66" s="113"/>
      <c r="B66" s="113"/>
      <c r="C66" s="2" t="s">
        <v>123</v>
      </c>
      <c r="D66" s="30">
        <v>0</v>
      </c>
      <c r="E66" s="30">
        <v>127813500</v>
      </c>
      <c r="F66" s="55">
        <f t="shared" si="3"/>
        <v>-127813500</v>
      </c>
    </row>
    <row r="67" spans="1:6" ht="17.25" customHeight="1">
      <c r="A67" s="113"/>
      <c r="B67" s="114"/>
      <c r="C67" s="25" t="s">
        <v>124</v>
      </c>
      <c r="D67" s="31">
        <f>SUM(D60:D66)</f>
        <v>0</v>
      </c>
      <c r="E67" s="31">
        <f>SUM(E60:E66)</f>
        <v>143179399</v>
      </c>
      <c r="F67" s="31">
        <f>SUM(F60:F66)</f>
        <v>-143179399</v>
      </c>
    </row>
    <row r="68" spans="1:6" ht="17.25" customHeight="1">
      <c r="A68" s="114"/>
      <c r="B68" s="116" t="s">
        <v>125</v>
      </c>
      <c r="C68" s="117"/>
      <c r="D68" s="31">
        <f>D58-D67</f>
        <v>2277972</v>
      </c>
      <c r="E68" s="31">
        <f>E58-E67</f>
        <v>-11923399</v>
      </c>
      <c r="F68" s="31">
        <f>F58-F67</f>
        <v>14201371</v>
      </c>
    </row>
    <row r="69" spans="1:6" ht="17.25" customHeight="1">
      <c r="A69" s="116" t="s">
        <v>109</v>
      </c>
      <c r="B69" s="133"/>
      <c r="C69" s="117"/>
      <c r="D69" s="31">
        <f>D54+D68</f>
        <v>-7734845</v>
      </c>
      <c r="E69" s="31">
        <f>E54+E68</f>
        <v>10289508</v>
      </c>
      <c r="F69" s="31">
        <f>F54+F68</f>
        <v>-18024353</v>
      </c>
    </row>
    <row r="70" spans="1:6" ht="17.25" customHeight="1">
      <c r="A70" s="136" t="s">
        <v>110</v>
      </c>
      <c r="B70" s="116" t="s">
        <v>111</v>
      </c>
      <c r="C70" s="117"/>
      <c r="D70" s="31">
        <v>150854400</v>
      </c>
      <c r="E70" s="31">
        <v>47564892</v>
      </c>
      <c r="F70" s="56">
        <f>D70-E70</f>
        <v>103289508</v>
      </c>
    </row>
    <row r="71" spans="1:6" ht="17.25" customHeight="1">
      <c r="A71" s="137"/>
      <c r="B71" s="116" t="s">
        <v>112</v>
      </c>
      <c r="C71" s="117"/>
      <c r="D71" s="31">
        <f>D69+D70</f>
        <v>143119555</v>
      </c>
      <c r="E71" s="31">
        <f>E69+E70</f>
        <v>57854400</v>
      </c>
      <c r="F71" s="31">
        <f>F69+F70</f>
        <v>85265155</v>
      </c>
    </row>
    <row r="72" spans="1:6" ht="17.25" customHeight="1">
      <c r="A72" s="137"/>
      <c r="B72" s="116" t="s">
        <v>113</v>
      </c>
      <c r="C72" s="117"/>
      <c r="D72" s="31"/>
      <c r="E72" s="31"/>
      <c r="F72" s="56"/>
    </row>
    <row r="73" spans="1:6" ht="17.25" customHeight="1">
      <c r="A73" s="137"/>
      <c r="B73" s="116" t="s">
        <v>114</v>
      </c>
      <c r="C73" s="117"/>
      <c r="D73" s="31"/>
      <c r="E73" s="31"/>
      <c r="F73" s="56"/>
    </row>
    <row r="74" spans="1:6" ht="17.25" customHeight="1">
      <c r="A74" s="137"/>
      <c r="B74" s="116" t="s">
        <v>286</v>
      </c>
      <c r="C74" s="117"/>
      <c r="D74" s="31">
        <v>0</v>
      </c>
      <c r="E74" s="31">
        <v>53000000</v>
      </c>
      <c r="F74" s="56">
        <f>D74-E74</f>
        <v>-53000000</v>
      </c>
    </row>
    <row r="75" spans="1:6" ht="17.25" customHeight="1">
      <c r="A75" s="137"/>
      <c r="B75" s="116" t="s">
        <v>287</v>
      </c>
      <c r="C75" s="117"/>
      <c r="D75" s="31">
        <v>0</v>
      </c>
      <c r="E75" s="31">
        <v>20000000</v>
      </c>
      <c r="F75" s="56">
        <f t="shared" ref="F75:F77" si="4">D75-E75</f>
        <v>-20000000</v>
      </c>
    </row>
    <row r="76" spans="1:6" ht="17.25" customHeight="1">
      <c r="A76" s="137"/>
      <c r="B76" s="116" t="s">
        <v>288</v>
      </c>
      <c r="C76" s="117"/>
      <c r="D76" s="31">
        <v>0</v>
      </c>
      <c r="E76" s="31">
        <v>10000000</v>
      </c>
      <c r="F76" s="56">
        <f t="shared" si="4"/>
        <v>-10000000</v>
      </c>
    </row>
    <row r="77" spans="1:6" ht="17.25" customHeight="1">
      <c r="A77" s="137"/>
      <c r="B77" s="116" t="s">
        <v>289</v>
      </c>
      <c r="C77" s="117"/>
      <c r="D77" s="31">
        <v>0</v>
      </c>
      <c r="E77" s="31">
        <v>10000000</v>
      </c>
      <c r="F77" s="56">
        <f t="shared" si="4"/>
        <v>-10000000</v>
      </c>
    </row>
    <row r="78" spans="1:6" ht="17.25" customHeight="1">
      <c r="A78" s="137"/>
      <c r="B78" s="116" t="s">
        <v>115</v>
      </c>
      <c r="C78" s="117"/>
      <c r="D78" s="31"/>
      <c r="E78" s="31"/>
      <c r="F78" s="56"/>
    </row>
    <row r="79" spans="1:6" ht="17.25" customHeight="1">
      <c r="A79" s="137"/>
      <c r="B79" s="116" t="s">
        <v>159</v>
      </c>
      <c r="C79" s="117"/>
      <c r="D79" s="42"/>
      <c r="E79" s="93"/>
      <c r="F79" s="57"/>
    </row>
    <row r="80" spans="1:6" ht="17.25" customHeight="1">
      <c r="A80" s="137"/>
      <c r="B80" s="139" t="s">
        <v>116</v>
      </c>
      <c r="C80" s="140"/>
      <c r="D80" s="134">
        <f>D71+D72+D74+D75+D76+D77-D79</f>
        <v>143119555</v>
      </c>
      <c r="E80" s="134">
        <f>E71+E72+E74+E75+E76+E77-E79</f>
        <v>150854400</v>
      </c>
      <c r="F80" s="134">
        <f>F71+F72+F74+F75+F76+F77-F79</f>
        <v>-7734845</v>
      </c>
    </row>
    <row r="81" spans="1:6" ht="17.25" customHeight="1">
      <c r="A81" s="138"/>
      <c r="B81" s="141"/>
      <c r="C81" s="142"/>
      <c r="D81" s="135"/>
      <c r="E81" s="135"/>
      <c r="F81" s="135"/>
    </row>
    <row r="82" spans="1:6" ht="14.25" customHeight="1"/>
    <row r="83" spans="1:6" ht="14.25" customHeight="1"/>
  </sheetData>
  <sheetProtection password="A08E" sheet="1" objects="1" scenarios="1"/>
  <mergeCells count="33">
    <mergeCell ref="D80:D81"/>
    <mergeCell ref="E80:E81"/>
    <mergeCell ref="F80:F81"/>
    <mergeCell ref="A69:C69"/>
    <mergeCell ref="A70:A81"/>
    <mergeCell ref="B70:C70"/>
    <mergeCell ref="B71:C71"/>
    <mergeCell ref="B72:C72"/>
    <mergeCell ref="B73:C73"/>
    <mergeCell ref="B74:C74"/>
    <mergeCell ref="B78:C78"/>
    <mergeCell ref="B79:C79"/>
    <mergeCell ref="B80:C81"/>
    <mergeCell ref="B75:C75"/>
    <mergeCell ref="B76:C76"/>
    <mergeCell ref="B77:C77"/>
    <mergeCell ref="A55:A68"/>
    <mergeCell ref="B59:B67"/>
    <mergeCell ref="B68:C68"/>
    <mergeCell ref="B55:B58"/>
    <mergeCell ref="A45:A53"/>
    <mergeCell ref="B45:B49"/>
    <mergeCell ref="B50:B52"/>
    <mergeCell ref="B53:C53"/>
    <mergeCell ref="A54:C54"/>
    <mergeCell ref="B44:C44"/>
    <mergeCell ref="D1:F1"/>
    <mergeCell ref="A2:F2"/>
    <mergeCell ref="A4:F4"/>
    <mergeCell ref="A6:C6"/>
    <mergeCell ref="A7:A44"/>
    <mergeCell ref="B7:B11"/>
    <mergeCell ref="B12:B43"/>
  </mergeCells>
  <phoneticPr fontId="3"/>
  <printOptions horizontalCentered="1"/>
  <pageMargins left="0.59055118110236227" right="0.59055118110236227" top="0.78740157480314965" bottom="0.78740157480314965" header="0.31496062992125984" footer="0.31496062992125984"/>
  <pageSetup paperSize="9" scale="96" firstPageNumber="17" fitToHeight="2" orientation="portrait" useFirstPageNumber="1" verticalDpi="300"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6"/>
  <sheetViews>
    <sheetView zoomScaleNormal="100" zoomScaleSheetLayoutView="100" workbookViewId="0">
      <selection activeCell="D12" sqref="D12"/>
    </sheetView>
  </sheetViews>
  <sheetFormatPr defaultRowHeight="13.5"/>
  <cols>
    <col min="1" max="1" width="18.125" style="1" customWidth="1"/>
    <col min="2" max="4" width="10.625" style="1" customWidth="1"/>
    <col min="5" max="5" width="18.125" style="1" customWidth="1"/>
    <col min="6" max="8" width="10.625" style="1" customWidth="1"/>
    <col min="9" max="9" width="0.875" style="1" customWidth="1"/>
    <col min="10" max="256" width="9" style="1"/>
    <col min="257" max="257" width="21.625" style="1" customWidth="1"/>
    <col min="258" max="260" width="8.625" style="1" customWidth="1"/>
    <col min="261" max="261" width="21.625" style="1" customWidth="1"/>
    <col min="262" max="264" width="8.625" style="1" customWidth="1"/>
    <col min="265" max="265" width="0.875" style="1" customWidth="1"/>
    <col min="266" max="512" width="9" style="1"/>
    <col min="513" max="513" width="21.625" style="1" customWidth="1"/>
    <col min="514" max="516" width="8.625" style="1" customWidth="1"/>
    <col min="517" max="517" width="21.625" style="1" customWidth="1"/>
    <col min="518" max="520" width="8.625" style="1" customWidth="1"/>
    <col min="521" max="521" width="0.875" style="1" customWidth="1"/>
    <col min="522" max="768" width="9" style="1"/>
    <col min="769" max="769" width="21.625" style="1" customWidth="1"/>
    <col min="770" max="772" width="8.625" style="1" customWidth="1"/>
    <col min="773" max="773" width="21.625" style="1" customWidth="1"/>
    <col min="774" max="776" width="8.625" style="1" customWidth="1"/>
    <col min="777" max="777" width="0.875" style="1" customWidth="1"/>
    <col min="778" max="1024" width="9" style="1"/>
    <col min="1025" max="1025" width="21.625" style="1" customWidth="1"/>
    <col min="1026" max="1028" width="8.625" style="1" customWidth="1"/>
    <col min="1029" max="1029" width="21.625" style="1" customWidth="1"/>
    <col min="1030" max="1032" width="8.625" style="1" customWidth="1"/>
    <col min="1033" max="1033" width="0.875" style="1" customWidth="1"/>
    <col min="1034" max="1280" width="9" style="1"/>
    <col min="1281" max="1281" width="21.625" style="1" customWidth="1"/>
    <col min="1282" max="1284" width="8.625" style="1" customWidth="1"/>
    <col min="1285" max="1285" width="21.625" style="1" customWidth="1"/>
    <col min="1286" max="1288" width="8.625" style="1" customWidth="1"/>
    <col min="1289" max="1289" width="0.875" style="1" customWidth="1"/>
    <col min="1290" max="1536" width="9" style="1"/>
    <col min="1537" max="1537" width="21.625" style="1" customWidth="1"/>
    <col min="1538" max="1540" width="8.625" style="1" customWidth="1"/>
    <col min="1541" max="1541" width="21.625" style="1" customWidth="1"/>
    <col min="1542" max="1544" width="8.625" style="1" customWidth="1"/>
    <col min="1545" max="1545" width="0.875" style="1" customWidth="1"/>
    <col min="1546" max="1792" width="9" style="1"/>
    <col min="1793" max="1793" width="21.625" style="1" customWidth="1"/>
    <col min="1794" max="1796" width="8.625" style="1" customWidth="1"/>
    <col min="1797" max="1797" width="21.625" style="1" customWidth="1"/>
    <col min="1798" max="1800" width="8.625" style="1" customWidth="1"/>
    <col min="1801" max="1801" width="0.875" style="1" customWidth="1"/>
    <col min="1802" max="2048" width="9" style="1"/>
    <col min="2049" max="2049" width="21.625" style="1" customWidth="1"/>
    <col min="2050" max="2052" width="8.625" style="1" customWidth="1"/>
    <col min="2053" max="2053" width="21.625" style="1" customWidth="1"/>
    <col min="2054" max="2056" width="8.625" style="1" customWidth="1"/>
    <col min="2057" max="2057" width="0.875" style="1" customWidth="1"/>
    <col min="2058" max="2304" width="9" style="1"/>
    <col min="2305" max="2305" width="21.625" style="1" customWidth="1"/>
    <col min="2306" max="2308" width="8.625" style="1" customWidth="1"/>
    <col min="2309" max="2309" width="21.625" style="1" customWidth="1"/>
    <col min="2310" max="2312" width="8.625" style="1" customWidth="1"/>
    <col min="2313" max="2313" width="0.875" style="1" customWidth="1"/>
    <col min="2314" max="2560" width="9" style="1"/>
    <col min="2561" max="2561" width="21.625" style="1" customWidth="1"/>
    <col min="2562" max="2564" width="8.625" style="1" customWidth="1"/>
    <col min="2565" max="2565" width="21.625" style="1" customWidth="1"/>
    <col min="2566" max="2568" width="8.625" style="1" customWidth="1"/>
    <col min="2569" max="2569" width="0.875" style="1" customWidth="1"/>
    <col min="2570" max="2816" width="9" style="1"/>
    <col min="2817" max="2817" width="21.625" style="1" customWidth="1"/>
    <col min="2818" max="2820" width="8.625" style="1" customWidth="1"/>
    <col min="2821" max="2821" width="21.625" style="1" customWidth="1"/>
    <col min="2822" max="2824" width="8.625" style="1" customWidth="1"/>
    <col min="2825" max="2825" width="0.875" style="1" customWidth="1"/>
    <col min="2826" max="3072" width="9" style="1"/>
    <col min="3073" max="3073" width="21.625" style="1" customWidth="1"/>
    <col min="3074" max="3076" width="8.625" style="1" customWidth="1"/>
    <col min="3077" max="3077" width="21.625" style="1" customWidth="1"/>
    <col min="3078" max="3080" width="8.625" style="1" customWidth="1"/>
    <col min="3081" max="3081" width="0.875" style="1" customWidth="1"/>
    <col min="3082" max="3328" width="9" style="1"/>
    <col min="3329" max="3329" width="21.625" style="1" customWidth="1"/>
    <col min="3330" max="3332" width="8.625" style="1" customWidth="1"/>
    <col min="3333" max="3333" width="21.625" style="1" customWidth="1"/>
    <col min="3334" max="3336" width="8.625" style="1" customWidth="1"/>
    <col min="3337" max="3337" width="0.875" style="1" customWidth="1"/>
    <col min="3338" max="3584" width="9" style="1"/>
    <col min="3585" max="3585" width="21.625" style="1" customWidth="1"/>
    <col min="3586" max="3588" width="8.625" style="1" customWidth="1"/>
    <col min="3589" max="3589" width="21.625" style="1" customWidth="1"/>
    <col min="3590" max="3592" width="8.625" style="1" customWidth="1"/>
    <col min="3593" max="3593" width="0.875" style="1" customWidth="1"/>
    <col min="3594" max="3840" width="9" style="1"/>
    <col min="3841" max="3841" width="21.625" style="1" customWidth="1"/>
    <col min="3842" max="3844" width="8.625" style="1" customWidth="1"/>
    <col min="3845" max="3845" width="21.625" style="1" customWidth="1"/>
    <col min="3846" max="3848" width="8.625" style="1" customWidth="1"/>
    <col min="3849" max="3849" width="0.875" style="1" customWidth="1"/>
    <col min="3850" max="4096" width="9" style="1"/>
    <col min="4097" max="4097" width="21.625" style="1" customWidth="1"/>
    <col min="4098" max="4100" width="8.625" style="1" customWidth="1"/>
    <col min="4101" max="4101" width="21.625" style="1" customWidth="1"/>
    <col min="4102" max="4104" width="8.625" style="1" customWidth="1"/>
    <col min="4105" max="4105" width="0.875" style="1" customWidth="1"/>
    <col min="4106" max="4352" width="9" style="1"/>
    <col min="4353" max="4353" width="21.625" style="1" customWidth="1"/>
    <col min="4354" max="4356" width="8.625" style="1" customWidth="1"/>
    <col min="4357" max="4357" width="21.625" style="1" customWidth="1"/>
    <col min="4358" max="4360" width="8.625" style="1" customWidth="1"/>
    <col min="4361" max="4361" width="0.875" style="1" customWidth="1"/>
    <col min="4362" max="4608" width="9" style="1"/>
    <col min="4609" max="4609" width="21.625" style="1" customWidth="1"/>
    <col min="4610" max="4612" width="8.625" style="1" customWidth="1"/>
    <col min="4613" max="4613" width="21.625" style="1" customWidth="1"/>
    <col min="4614" max="4616" width="8.625" style="1" customWidth="1"/>
    <col min="4617" max="4617" width="0.875" style="1" customWidth="1"/>
    <col min="4618" max="4864" width="9" style="1"/>
    <col min="4865" max="4865" width="21.625" style="1" customWidth="1"/>
    <col min="4866" max="4868" width="8.625" style="1" customWidth="1"/>
    <col min="4869" max="4869" width="21.625" style="1" customWidth="1"/>
    <col min="4870" max="4872" width="8.625" style="1" customWidth="1"/>
    <col min="4873" max="4873" width="0.875" style="1" customWidth="1"/>
    <col min="4874" max="5120" width="9" style="1"/>
    <col min="5121" max="5121" width="21.625" style="1" customWidth="1"/>
    <col min="5122" max="5124" width="8.625" style="1" customWidth="1"/>
    <col min="5125" max="5125" width="21.625" style="1" customWidth="1"/>
    <col min="5126" max="5128" width="8.625" style="1" customWidth="1"/>
    <col min="5129" max="5129" width="0.875" style="1" customWidth="1"/>
    <col min="5130" max="5376" width="9" style="1"/>
    <col min="5377" max="5377" width="21.625" style="1" customWidth="1"/>
    <col min="5378" max="5380" width="8.625" style="1" customWidth="1"/>
    <col min="5381" max="5381" width="21.625" style="1" customWidth="1"/>
    <col min="5382" max="5384" width="8.625" style="1" customWidth="1"/>
    <col min="5385" max="5385" width="0.875" style="1" customWidth="1"/>
    <col min="5386" max="5632" width="9" style="1"/>
    <col min="5633" max="5633" width="21.625" style="1" customWidth="1"/>
    <col min="5634" max="5636" width="8.625" style="1" customWidth="1"/>
    <col min="5637" max="5637" width="21.625" style="1" customWidth="1"/>
    <col min="5638" max="5640" width="8.625" style="1" customWidth="1"/>
    <col min="5641" max="5641" width="0.875" style="1" customWidth="1"/>
    <col min="5642" max="5888" width="9" style="1"/>
    <col min="5889" max="5889" width="21.625" style="1" customWidth="1"/>
    <col min="5890" max="5892" width="8.625" style="1" customWidth="1"/>
    <col min="5893" max="5893" width="21.625" style="1" customWidth="1"/>
    <col min="5894" max="5896" width="8.625" style="1" customWidth="1"/>
    <col min="5897" max="5897" width="0.875" style="1" customWidth="1"/>
    <col min="5898" max="6144" width="9" style="1"/>
    <col min="6145" max="6145" width="21.625" style="1" customWidth="1"/>
    <col min="6146" max="6148" width="8.625" style="1" customWidth="1"/>
    <col min="6149" max="6149" width="21.625" style="1" customWidth="1"/>
    <col min="6150" max="6152" width="8.625" style="1" customWidth="1"/>
    <col min="6153" max="6153" width="0.875" style="1" customWidth="1"/>
    <col min="6154" max="6400" width="9" style="1"/>
    <col min="6401" max="6401" width="21.625" style="1" customWidth="1"/>
    <col min="6402" max="6404" width="8.625" style="1" customWidth="1"/>
    <col min="6405" max="6405" width="21.625" style="1" customWidth="1"/>
    <col min="6406" max="6408" width="8.625" style="1" customWidth="1"/>
    <col min="6409" max="6409" width="0.875" style="1" customWidth="1"/>
    <col min="6410" max="6656" width="9" style="1"/>
    <col min="6657" max="6657" width="21.625" style="1" customWidth="1"/>
    <col min="6658" max="6660" width="8.625" style="1" customWidth="1"/>
    <col min="6661" max="6661" width="21.625" style="1" customWidth="1"/>
    <col min="6662" max="6664" width="8.625" style="1" customWidth="1"/>
    <col min="6665" max="6665" width="0.875" style="1" customWidth="1"/>
    <col min="6666" max="6912" width="9" style="1"/>
    <col min="6913" max="6913" width="21.625" style="1" customWidth="1"/>
    <col min="6914" max="6916" width="8.625" style="1" customWidth="1"/>
    <col min="6917" max="6917" width="21.625" style="1" customWidth="1"/>
    <col min="6918" max="6920" width="8.625" style="1" customWidth="1"/>
    <col min="6921" max="6921" width="0.875" style="1" customWidth="1"/>
    <col min="6922" max="7168" width="9" style="1"/>
    <col min="7169" max="7169" width="21.625" style="1" customWidth="1"/>
    <col min="7170" max="7172" width="8.625" style="1" customWidth="1"/>
    <col min="7173" max="7173" width="21.625" style="1" customWidth="1"/>
    <col min="7174" max="7176" width="8.625" style="1" customWidth="1"/>
    <col min="7177" max="7177" width="0.875" style="1" customWidth="1"/>
    <col min="7178" max="7424" width="9" style="1"/>
    <col min="7425" max="7425" width="21.625" style="1" customWidth="1"/>
    <col min="7426" max="7428" width="8.625" style="1" customWidth="1"/>
    <col min="7429" max="7429" width="21.625" style="1" customWidth="1"/>
    <col min="7430" max="7432" width="8.625" style="1" customWidth="1"/>
    <col min="7433" max="7433" width="0.875" style="1" customWidth="1"/>
    <col min="7434" max="7680" width="9" style="1"/>
    <col min="7681" max="7681" width="21.625" style="1" customWidth="1"/>
    <col min="7682" max="7684" width="8.625" style="1" customWidth="1"/>
    <col min="7685" max="7685" width="21.625" style="1" customWidth="1"/>
    <col min="7686" max="7688" width="8.625" style="1" customWidth="1"/>
    <col min="7689" max="7689" width="0.875" style="1" customWidth="1"/>
    <col min="7690" max="7936" width="9" style="1"/>
    <col min="7937" max="7937" width="21.625" style="1" customWidth="1"/>
    <col min="7938" max="7940" width="8.625" style="1" customWidth="1"/>
    <col min="7941" max="7941" width="21.625" style="1" customWidth="1"/>
    <col min="7942" max="7944" width="8.625" style="1" customWidth="1"/>
    <col min="7945" max="7945" width="0.875" style="1" customWidth="1"/>
    <col min="7946" max="8192" width="9" style="1"/>
    <col min="8193" max="8193" width="21.625" style="1" customWidth="1"/>
    <col min="8194" max="8196" width="8.625" style="1" customWidth="1"/>
    <col min="8197" max="8197" width="21.625" style="1" customWidth="1"/>
    <col min="8198" max="8200" width="8.625" style="1" customWidth="1"/>
    <col min="8201" max="8201" width="0.875" style="1" customWidth="1"/>
    <col min="8202" max="8448" width="9" style="1"/>
    <col min="8449" max="8449" width="21.625" style="1" customWidth="1"/>
    <col min="8450" max="8452" width="8.625" style="1" customWidth="1"/>
    <col min="8453" max="8453" width="21.625" style="1" customWidth="1"/>
    <col min="8454" max="8456" width="8.625" style="1" customWidth="1"/>
    <col min="8457" max="8457" width="0.875" style="1" customWidth="1"/>
    <col min="8458" max="8704" width="9" style="1"/>
    <col min="8705" max="8705" width="21.625" style="1" customWidth="1"/>
    <col min="8706" max="8708" width="8.625" style="1" customWidth="1"/>
    <col min="8709" max="8709" width="21.625" style="1" customWidth="1"/>
    <col min="8710" max="8712" width="8.625" style="1" customWidth="1"/>
    <col min="8713" max="8713" width="0.875" style="1" customWidth="1"/>
    <col min="8714" max="8960" width="9" style="1"/>
    <col min="8961" max="8961" width="21.625" style="1" customWidth="1"/>
    <col min="8962" max="8964" width="8.625" style="1" customWidth="1"/>
    <col min="8965" max="8965" width="21.625" style="1" customWidth="1"/>
    <col min="8966" max="8968" width="8.625" style="1" customWidth="1"/>
    <col min="8969" max="8969" width="0.875" style="1" customWidth="1"/>
    <col min="8970" max="9216" width="9" style="1"/>
    <col min="9217" max="9217" width="21.625" style="1" customWidth="1"/>
    <col min="9218" max="9220" width="8.625" style="1" customWidth="1"/>
    <col min="9221" max="9221" width="21.625" style="1" customWidth="1"/>
    <col min="9222" max="9224" width="8.625" style="1" customWidth="1"/>
    <col min="9225" max="9225" width="0.875" style="1" customWidth="1"/>
    <col min="9226" max="9472" width="9" style="1"/>
    <col min="9473" max="9473" width="21.625" style="1" customWidth="1"/>
    <col min="9474" max="9476" width="8.625" style="1" customWidth="1"/>
    <col min="9477" max="9477" width="21.625" style="1" customWidth="1"/>
    <col min="9478" max="9480" width="8.625" style="1" customWidth="1"/>
    <col min="9481" max="9481" width="0.875" style="1" customWidth="1"/>
    <col min="9482" max="9728" width="9" style="1"/>
    <col min="9729" max="9729" width="21.625" style="1" customWidth="1"/>
    <col min="9730" max="9732" width="8.625" style="1" customWidth="1"/>
    <col min="9733" max="9733" width="21.625" style="1" customWidth="1"/>
    <col min="9734" max="9736" width="8.625" style="1" customWidth="1"/>
    <col min="9737" max="9737" width="0.875" style="1" customWidth="1"/>
    <col min="9738" max="9984" width="9" style="1"/>
    <col min="9985" max="9985" width="21.625" style="1" customWidth="1"/>
    <col min="9986" max="9988" width="8.625" style="1" customWidth="1"/>
    <col min="9989" max="9989" width="21.625" style="1" customWidth="1"/>
    <col min="9990" max="9992" width="8.625" style="1" customWidth="1"/>
    <col min="9993" max="9993" width="0.875" style="1" customWidth="1"/>
    <col min="9994" max="10240" width="9" style="1"/>
    <col min="10241" max="10241" width="21.625" style="1" customWidth="1"/>
    <col min="10242" max="10244" width="8.625" style="1" customWidth="1"/>
    <col min="10245" max="10245" width="21.625" style="1" customWidth="1"/>
    <col min="10246" max="10248" width="8.625" style="1" customWidth="1"/>
    <col min="10249" max="10249" width="0.875" style="1" customWidth="1"/>
    <col min="10250" max="10496" width="9" style="1"/>
    <col min="10497" max="10497" width="21.625" style="1" customWidth="1"/>
    <col min="10498" max="10500" width="8.625" style="1" customWidth="1"/>
    <col min="10501" max="10501" width="21.625" style="1" customWidth="1"/>
    <col min="10502" max="10504" width="8.625" style="1" customWidth="1"/>
    <col min="10505" max="10505" width="0.875" style="1" customWidth="1"/>
    <col min="10506" max="10752" width="9" style="1"/>
    <col min="10753" max="10753" width="21.625" style="1" customWidth="1"/>
    <col min="10754" max="10756" width="8.625" style="1" customWidth="1"/>
    <col min="10757" max="10757" width="21.625" style="1" customWidth="1"/>
    <col min="10758" max="10760" width="8.625" style="1" customWidth="1"/>
    <col min="10761" max="10761" width="0.875" style="1" customWidth="1"/>
    <col min="10762" max="11008" width="9" style="1"/>
    <col min="11009" max="11009" width="21.625" style="1" customWidth="1"/>
    <col min="11010" max="11012" width="8.625" style="1" customWidth="1"/>
    <col min="11013" max="11013" width="21.625" style="1" customWidth="1"/>
    <col min="11014" max="11016" width="8.625" style="1" customWidth="1"/>
    <col min="11017" max="11017" width="0.875" style="1" customWidth="1"/>
    <col min="11018" max="11264" width="9" style="1"/>
    <col min="11265" max="11265" width="21.625" style="1" customWidth="1"/>
    <col min="11266" max="11268" width="8.625" style="1" customWidth="1"/>
    <col min="11269" max="11269" width="21.625" style="1" customWidth="1"/>
    <col min="11270" max="11272" width="8.625" style="1" customWidth="1"/>
    <col min="11273" max="11273" width="0.875" style="1" customWidth="1"/>
    <col min="11274" max="11520" width="9" style="1"/>
    <col min="11521" max="11521" width="21.625" style="1" customWidth="1"/>
    <col min="11522" max="11524" width="8.625" style="1" customWidth="1"/>
    <col min="11525" max="11525" width="21.625" style="1" customWidth="1"/>
    <col min="11526" max="11528" width="8.625" style="1" customWidth="1"/>
    <col min="11529" max="11529" width="0.875" style="1" customWidth="1"/>
    <col min="11530" max="11776" width="9" style="1"/>
    <col min="11777" max="11777" width="21.625" style="1" customWidth="1"/>
    <col min="11778" max="11780" width="8.625" style="1" customWidth="1"/>
    <col min="11781" max="11781" width="21.625" style="1" customWidth="1"/>
    <col min="11782" max="11784" width="8.625" style="1" customWidth="1"/>
    <col min="11785" max="11785" width="0.875" style="1" customWidth="1"/>
    <col min="11786" max="12032" width="9" style="1"/>
    <col min="12033" max="12033" width="21.625" style="1" customWidth="1"/>
    <col min="12034" max="12036" width="8.625" style="1" customWidth="1"/>
    <col min="12037" max="12037" width="21.625" style="1" customWidth="1"/>
    <col min="12038" max="12040" width="8.625" style="1" customWidth="1"/>
    <col min="12041" max="12041" width="0.875" style="1" customWidth="1"/>
    <col min="12042" max="12288" width="9" style="1"/>
    <col min="12289" max="12289" width="21.625" style="1" customWidth="1"/>
    <col min="12290" max="12292" width="8.625" style="1" customWidth="1"/>
    <col min="12293" max="12293" width="21.625" style="1" customWidth="1"/>
    <col min="12294" max="12296" width="8.625" style="1" customWidth="1"/>
    <col min="12297" max="12297" width="0.875" style="1" customWidth="1"/>
    <col min="12298" max="12544" width="9" style="1"/>
    <col min="12545" max="12545" width="21.625" style="1" customWidth="1"/>
    <col min="12546" max="12548" width="8.625" style="1" customWidth="1"/>
    <col min="12549" max="12549" width="21.625" style="1" customWidth="1"/>
    <col min="12550" max="12552" width="8.625" style="1" customWidth="1"/>
    <col min="12553" max="12553" width="0.875" style="1" customWidth="1"/>
    <col min="12554" max="12800" width="9" style="1"/>
    <col min="12801" max="12801" width="21.625" style="1" customWidth="1"/>
    <col min="12802" max="12804" width="8.625" style="1" customWidth="1"/>
    <col min="12805" max="12805" width="21.625" style="1" customWidth="1"/>
    <col min="12806" max="12808" width="8.625" style="1" customWidth="1"/>
    <col min="12809" max="12809" width="0.875" style="1" customWidth="1"/>
    <col min="12810" max="13056" width="9" style="1"/>
    <col min="13057" max="13057" width="21.625" style="1" customWidth="1"/>
    <col min="13058" max="13060" width="8.625" style="1" customWidth="1"/>
    <col min="13061" max="13061" width="21.625" style="1" customWidth="1"/>
    <col min="13062" max="13064" width="8.625" style="1" customWidth="1"/>
    <col min="13065" max="13065" width="0.875" style="1" customWidth="1"/>
    <col min="13066" max="13312" width="9" style="1"/>
    <col min="13313" max="13313" width="21.625" style="1" customWidth="1"/>
    <col min="13314" max="13316" width="8.625" style="1" customWidth="1"/>
    <col min="13317" max="13317" width="21.625" style="1" customWidth="1"/>
    <col min="13318" max="13320" width="8.625" style="1" customWidth="1"/>
    <col min="13321" max="13321" width="0.875" style="1" customWidth="1"/>
    <col min="13322" max="13568" width="9" style="1"/>
    <col min="13569" max="13569" width="21.625" style="1" customWidth="1"/>
    <col min="13570" max="13572" width="8.625" style="1" customWidth="1"/>
    <col min="13573" max="13573" width="21.625" style="1" customWidth="1"/>
    <col min="13574" max="13576" width="8.625" style="1" customWidth="1"/>
    <col min="13577" max="13577" width="0.875" style="1" customWidth="1"/>
    <col min="13578" max="13824" width="9" style="1"/>
    <col min="13825" max="13825" width="21.625" style="1" customWidth="1"/>
    <col min="13826" max="13828" width="8.625" style="1" customWidth="1"/>
    <col min="13829" max="13829" width="21.625" style="1" customWidth="1"/>
    <col min="13830" max="13832" width="8.625" style="1" customWidth="1"/>
    <col min="13833" max="13833" width="0.875" style="1" customWidth="1"/>
    <col min="13834" max="14080" width="9" style="1"/>
    <col min="14081" max="14081" width="21.625" style="1" customWidth="1"/>
    <col min="14082" max="14084" width="8.625" style="1" customWidth="1"/>
    <col min="14085" max="14085" width="21.625" style="1" customWidth="1"/>
    <col min="14086" max="14088" width="8.625" style="1" customWidth="1"/>
    <col min="14089" max="14089" width="0.875" style="1" customWidth="1"/>
    <col min="14090" max="14336" width="9" style="1"/>
    <col min="14337" max="14337" width="21.625" style="1" customWidth="1"/>
    <col min="14338" max="14340" width="8.625" style="1" customWidth="1"/>
    <col min="14341" max="14341" width="21.625" style="1" customWidth="1"/>
    <col min="14342" max="14344" width="8.625" style="1" customWidth="1"/>
    <col min="14345" max="14345" width="0.875" style="1" customWidth="1"/>
    <col min="14346" max="14592" width="9" style="1"/>
    <col min="14593" max="14593" width="21.625" style="1" customWidth="1"/>
    <col min="14594" max="14596" width="8.625" style="1" customWidth="1"/>
    <col min="14597" max="14597" width="21.625" style="1" customWidth="1"/>
    <col min="14598" max="14600" width="8.625" style="1" customWidth="1"/>
    <col min="14601" max="14601" width="0.875" style="1" customWidth="1"/>
    <col min="14602" max="14848" width="9" style="1"/>
    <col min="14849" max="14849" width="21.625" style="1" customWidth="1"/>
    <col min="14850" max="14852" width="8.625" style="1" customWidth="1"/>
    <col min="14853" max="14853" width="21.625" style="1" customWidth="1"/>
    <col min="14854" max="14856" width="8.625" style="1" customWidth="1"/>
    <col min="14857" max="14857" width="0.875" style="1" customWidth="1"/>
    <col min="14858" max="15104" width="9" style="1"/>
    <col min="15105" max="15105" width="21.625" style="1" customWidth="1"/>
    <col min="15106" max="15108" width="8.625" style="1" customWidth="1"/>
    <col min="15109" max="15109" width="21.625" style="1" customWidth="1"/>
    <col min="15110" max="15112" width="8.625" style="1" customWidth="1"/>
    <col min="15113" max="15113" width="0.875" style="1" customWidth="1"/>
    <col min="15114" max="15360" width="9" style="1"/>
    <col min="15361" max="15361" width="21.625" style="1" customWidth="1"/>
    <col min="15362" max="15364" width="8.625" style="1" customWidth="1"/>
    <col min="15365" max="15365" width="21.625" style="1" customWidth="1"/>
    <col min="15366" max="15368" width="8.625" style="1" customWidth="1"/>
    <col min="15369" max="15369" width="0.875" style="1" customWidth="1"/>
    <col min="15370" max="15616" width="9" style="1"/>
    <col min="15617" max="15617" width="21.625" style="1" customWidth="1"/>
    <col min="15618" max="15620" width="8.625" style="1" customWidth="1"/>
    <col min="15621" max="15621" width="21.625" style="1" customWidth="1"/>
    <col min="15622" max="15624" width="8.625" style="1" customWidth="1"/>
    <col min="15625" max="15625" width="0.875" style="1" customWidth="1"/>
    <col min="15626" max="15872" width="9" style="1"/>
    <col min="15873" max="15873" width="21.625" style="1" customWidth="1"/>
    <col min="15874" max="15876" width="8.625" style="1" customWidth="1"/>
    <col min="15877" max="15877" width="21.625" style="1" customWidth="1"/>
    <col min="15878" max="15880" width="8.625" style="1" customWidth="1"/>
    <col min="15881" max="15881" width="0.875" style="1" customWidth="1"/>
    <col min="15882" max="16128" width="9" style="1"/>
    <col min="16129" max="16129" width="21.625" style="1" customWidth="1"/>
    <col min="16130" max="16132" width="8.625" style="1" customWidth="1"/>
    <col min="16133" max="16133" width="21.625" style="1" customWidth="1"/>
    <col min="16134" max="16136" width="8.625" style="1" customWidth="1"/>
    <col min="16137" max="16137" width="0.875" style="1" customWidth="1"/>
    <col min="16138" max="16384" width="9" style="1"/>
  </cols>
  <sheetData>
    <row r="1" spans="1:8" ht="20.25" customHeight="1">
      <c r="G1" s="111" t="s">
        <v>160</v>
      </c>
      <c r="H1" s="111"/>
    </row>
    <row r="2" spans="1:8" ht="20.25" customHeight="1">
      <c r="A2" s="13" t="s">
        <v>161</v>
      </c>
      <c r="B2" s="13"/>
      <c r="C2" s="13"/>
      <c r="D2" s="13"/>
      <c r="E2" s="13"/>
      <c r="F2" s="13"/>
      <c r="G2" s="13"/>
      <c r="H2" s="13"/>
    </row>
    <row r="3" spans="1:8" ht="20.25" customHeight="1">
      <c r="A3" s="112" t="s">
        <v>342</v>
      </c>
      <c r="B3" s="112"/>
      <c r="C3" s="112"/>
      <c r="D3" s="112"/>
      <c r="E3" s="112"/>
      <c r="F3" s="112"/>
      <c r="G3" s="112"/>
      <c r="H3" s="112"/>
    </row>
    <row r="4" spans="1:8" ht="20.25" customHeight="1">
      <c r="H4" s="1" t="s">
        <v>31</v>
      </c>
    </row>
    <row r="5" spans="1:8" ht="20.25" customHeight="1">
      <c r="A5" s="14" t="s">
        <v>162</v>
      </c>
      <c r="B5" s="14"/>
      <c r="C5" s="14"/>
      <c r="D5" s="14"/>
      <c r="E5" s="65" t="s">
        <v>163</v>
      </c>
      <c r="F5" s="14"/>
      <c r="G5" s="14"/>
      <c r="H5" s="14"/>
    </row>
    <row r="6" spans="1:8" ht="20.25" customHeight="1">
      <c r="A6" s="15"/>
      <c r="B6" s="16" t="s">
        <v>292</v>
      </c>
      <c r="C6" s="16" t="s">
        <v>293</v>
      </c>
      <c r="D6" s="43" t="s">
        <v>164</v>
      </c>
      <c r="E6" s="62"/>
      <c r="F6" s="101" t="s">
        <v>292</v>
      </c>
      <c r="G6" s="16" t="s">
        <v>293</v>
      </c>
      <c r="H6" s="43" t="s">
        <v>164</v>
      </c>
    </row>
    <row r="7" spans="1:8" ht="20.25" customHeight="1">
      <c r="A7" s="17" t="s">
        <v>165</v>
      </c>
      <c r="B7" s="68">
        <f>SUM(B8:B12)</f>
        <v>56053163</v>
      </c>
      <c r="C7" s="68">
        <f>SUM(C8:C12)</f>
        <v>143993063</v>
      </c>
      <c r="D7" s="94">
        <f>SUM(D8:D12)</f>
        <v>-87939900</v>
      </c>
      <c r="E7" s="63" t="s">
        <v>166</v>
      </c>
      <c r="F7" s="96">
        <f>SUM(F8:F10)</f>
        <v>995324</v>
      </c>
      <c r="G7" s="102">
        <f>SUM(G8:G10)</f>
        <v>84135564</v>
      </c>
      <c r="H7" s="94">
        <f>SUM(H8:H12)</f>
        <v>-83140240</v>
      </c>
    </row>
    <row r="8" spans="1:8" ht="20.25" customHeight="1">
      <c r="A8" s="59" t="s">
        <v>167</v>
      </c>
      <c r="B8" s="69">
        <v>51681935</v>
      </c>
      <c r="C8" s="69">
        <v>81912013</v>
      </c>
      <c r="D8" s="70">
        <f>B8-C8</f>
        <v>-30230078</v>
      </c>
      <c r="E8" s="64" t="s">
        <v>168</v>
      </c>
      <c r="F8" s="97">
        <v>27000</v>
      </c>
      <c r="G8" s="103">
        <v>7376355</v>
      </c>
      <c r="H8" s="70">
        <f>F8-G8</f>
        <v>-7349355</v>
      </c>
    </row>
    <row r="9" spans="1:8" ht="20.25" customHeight="1">
      <c r="A9" s="60" t="s">
        <v>169</v>
      </c>
      <c r="B9" s="71">
        <v>0</v>
      </c>
      <c r="C9" s="71">
        <v>13433050</v>
      </c>
      <c r="D9" s="72">
        <f>B9-C9</f>
        <v>-13433050</v>
      </c>
      <c r="E9" s="64" t="s">
        <v>170</v>
      </c>
      <c r="F9" s="97">
        <v>0</v>
      </c>
      <c r="G9" s="103">
        <v>75242000</v>
      </c>
      <c r="H9" s="72">
        <f>F9-G9</f>
        <v>-75242000</v>
      </c>
    </row>
    <row r="10" spans="1:8" ht="20.25" customHeight="1">
      <c r="A10" s="60" t="s">
        <v>171</v>
      </c>
      <c r="B10" s="71">
        <v>0</v>
      </c>
      <c r="C10" s="71">
        <v>48578000</v>
      </c>
      <c r="D10" s="72">
        <f t="shared" ref="D10:D11" si="0">B10-C10</f>
        <v>-48578000</v>
      </c>
      <c r="E10" s="64" t="s">
        <v>172</v>
      </c>
      <c r="F10" s="97">
        <v>968324</v>
      </c>
      <c r="G10" s="103">
        <v>1517209</v>
      </c>
      <c r="H10" s="72">
        <f t="shared" ref="H10" si="1">F10-G10</f>
        <v>-548885</v>
      </c>
    </row>
    <row r="11" spans="1:8" ht="20.25" customHeight="1">
      <c r="A11" s="60" t="s">
        <v>173</v>
      </c>
      <c r="B11" s="71">
        <v>4371228</v>
      </c>
      <c r="C11" s="71">
        <v>70000</v>
      </c>
      <c r="D11" s="72">
        <f t="shared" si="0"/>
        <v>4301228</v>
      </c>
      <c r="E11" s="64"/>
      <c r="F11" s="97"/>
      <c r="G11" s="103"/>
      <c r="H11" s="72"/>
    </row>
    <row r="12" spans="1:8" ht="20.25" customHeight="1">
      <c r="A12" s="60"/>
      <c r="B12" s="71"/>
      <c r="C12" s="71"/>
      <c r="D12" s="72"/>
      <c r="E12" s="64"/>
      <c r="F12" s="97"/>
      <c r="G12" s="103"/>
      <c r="H12" s="74"/>
    </row>
    <row r="13" spans="1:8" ht="20.25" customHeight="1">
      <c r="A13" s="17" t="s">
        <v>174</v>
      </c>
      <c r="B13" s="68">
        <f>B14+B17</f>
        <v>227096859</v>
      </c>
      <c r="C13" s="68">
        <f>C14+C17</f>
        <v>234817072</v>
      </c>
      <c r="D13" s="94">
        <f>D14+D17</f>
        <v>-7720213</v>
      </c>
      <c r="E13" s="40" t="s">
        <v>180</v>
      </c>
      <c r="F13" s="76">
        <f>F7</f>
        <v>995324</v>
      </c>
      <c r="G13" s="99">
        <f>G7</f>
        <v>84135564</v>
      </c>
      <c r="H13" s="95">
        <f>H7</f>
        <v>-83140240</v>
      </c>
    </row>
    <row r="14" spans="1:8" ht="20.25" customHeight="1">
      <c r="A14" s="17" t="s">
        <v>175</v>
      </c>
      <c r="B14" s="68">
        <f>SUM(B15:B16)</f>
        <v>211519297</v>
      </c>
      <c r="C14" s="68">
        <f>SUM(C15:C16)</f>
        <v>217198919</v>
      </c>
      <c r="D14" s="94">
        <f>SUM(D15:D16)</f>
        <v>-5679622</v>
      </c>
      <c r="E14" s="65" t="s">
        <v>181</v>
      </c>
      <c r="F14" s="18"/>
      <c r="G14" s="19"/>
      <c r="H14" s="20"/>
    </row>
    <row r="15" spans="1:8" ht="20.25" customHeight="1">
      <c r="A15" s="59" t="s">
        <v>176</v>
      </c>
      <c r="B15" s="69">
        <v>9737000</v>
      </c>
      <c r="C15" s="69">
        <v>9737000</v>
      </c>
      <c r="D15" s="70">
        <f>B15-C15</f>
        <v>0</v>
      </c>
      <c r="E15" s="66" t="s">
        <v>183</v>
      </c>
      <c r="F15" s="98">
        <v>16295852</v>
      </c>
      <c r="G15" s="100">
        <v>16295852</v>
      </c>
      <c r="H15" s="75">
        <f>F15-G15</f>
        <v>0</v>
      </c>
    </row>
    <row r="16" spans="1:8" ht="20.25" customHeight="1">
      <c r="A16" s="60" t="s">
        <v>177</v>
      </c>
      <c r="B16" s="71">
        <v>201782297</v>
      </c>
      <c r="C16" s="71">
        <v>207461919</v>
      </c>
      <c r="D16" s="72">
        <f>B16-C16</f>
        <v>-5679622</v>
      </c>
      <c r="E16" s="67" t="s">
        <v>184</v>
      </c>
      <c r="F16" s="97">
        <v>122739291</v>
      </c>
      <c r="G16" s="71">
        <v>127524319</v>
      </c>
      <c r="H16" s="72">
        <f t="shared" ref="H16" si="2">F16-G16</f>
        <v>-4785028</v>
      </c>
    </row>
    <row r="17" spans="1:8" ht="20.25" customHeight="1">
      <c r="A17" s="17" t="s">
        <v>178</v>
      </c>
      <c r="B17" s="68">
        <f>SUM(B18:B20)</f>
        <v>15577562</v>
      </c>
      <c r="C17" s="68">
        <f>SUM(C18:C20)</f>
        <v>17618153</v>
      </c>
      <c r="D17" s="94">
        <f>SUM(D18:D20)</f>
        <v>-2040591</v>
      </c>
      <c r="E17" s="67" t="s">
        <v>185</v>
      </c>
      <c r="F17" s="97"/>
      <c r="G17" s="71"/>
      <c r="H17" s="72"/>
    </row>
    <row r="18" spans="1:8" ht="20.25" customHeight="1">
      <c r="A18" s="60" t="s">
        <v>179</v>
      </c>
      <c r="B18" s="71">
        <v>13639149</v>
      </c>
      <c r="C18" s="71">
        <v>15106931</v>
      </c>
      <c r="D18" s="70">
        <f>B18-C18</f>
        <v>-1467782</v>
      </c>
      <c r="E18" s="67" t="s">
        <v>186</v>
      </c>
      <c r="F18" s="97"/>
      <c r="G18" s="71"/>
      <c r="H18" s="72"/>
    </row>
    <row r="19" spans="1:8" ht="20.25" customHeight="1">
      <c r="A19" s="60" t="s">
        <v>290</v>
      </c>
      <c r="B19" s="71">
        <v>1</v>
      </c>
      <c r="C19" s="71">
        <v>1</v>
      </c>
      <c r="D19" s="72">
        <f>B19-C19</f>
        <v>0</v>
      </c>
      <c r="E19" s="67" t="s">
        <v>187</v>
      </c>
      <c r="F19" s="97">
        <v>143119555</v>
      </c>
      <c r="G19" s="71">
        <v>150854400</v>
      </c>
      <c r="H19" s="72">
        <f t="shared" ref="H19:H20" si="3">F19-G19</f>
        <v>-7734845</v>
      </c>
    </row>
    <row r="20" spans="1:8" ht="20.25" customHeight="1">
      <c r="A20" s="60" t="s">
        <v>182</v>
      </c>
      <c r="B20" s="71">
        <v>1938412</v>
      </c>
      <c r="C20" s="71">
        <v>2511221</v>
      </c>
      <c r="D20" s="72">
        <f>B20-C20</f>
        <v>-572809</v>
      </c>
      <c r="E20" s="67" t="s">
        <v>188</v>
      </c>
      <c r="F20" s="97">
        <v>-7734845</v>
      </c>
      <c r="G20" s="71">
        <v>10289508</v>
      </c>
      <c r="H20" s="72">
        <f t="shared" si="3"/>
        <v>-18024353</v>
      </c>
    </row>
    <row r="21" spans="1:8" ht="20.25" customHeight="1">
      <c r="A21" s="60"/>
      <c r="B21" s="71"/>
      <c r="C21" s="71"/>
      <c r="D21" s="72"/>
      <c r="E21" s="64"/>
      <c r="F21" s="97"/>
      <c r="G21" s="71"/>
      <c r="H21" s="72"/>
    </row>
    <row r="22" spans="1:8" ht="20.25" customHeight="1">
      <c r="A22" s="60"/>
      <c r="B22" s="71"/>
      <c r="C22" s="71"/>
      <c r="D22" s="72"/>
      <c r="E22" s="64"/>
      <c r="F22" s="97"/>
      <c r="G22" s="71"/>
      <c r="H22" s="72"/>
    </row>
    <row r="23" spans="1:8" ht="20.25" customHeight="1">
      <c r="A23" s="60"/>
      <c r="B23" s="71"/>
      <c r="C23" s="71"/>
      <c r="D23" s="72"/>
      <c r="E23" s="67"/>
      <c r="F23" s="97"/>
      <c r="G23" s="71"/>
      <c r="H23" s="72"/>
    </row>
    <row r="24" spans="1:8" ht="20.25" customHeight="1">
      <c r="A24" s="60"/>
      <c r="B24" s="71"/>
      <c r="C24" s="71"/>
      <c r="D24" s="72"/>
      <c r="E24" s="10"/>
      <c r="F24" s="97"/>
      <c r="G24" s="71"/>
      <c r="H24" s="72"/>
    </row>
    <row r="25" spans="1:8" ht="20.25" customHeight="1">
      <c r="A25" s="61"/>
      <c r="B25" s="71"/>
      <c r="C25" s="71"/>
      <c r="D25" s="72"/>
      <c r="F25" s="97"/>
      <c r="G25" s="71"/>
      <c r="H25" s="72"/>
    </row>
    <row r="26" spans="1:8" ht="20.25" customHeight="1">
      <c r="A26" s="60"/>
      <c r="B26" s="71"/>
      <c r="C26" s="71"/>
      <c r="D26" s="72"/>
      <c r="E26" s="40" t="s">
        <v>189</v>
      </c>
      <c r="F26" s="99">
        <f>F15+F16+F19</f>
        <v>282154698</v>
      </c>
      <c r="G26" s="99">
        <f>G15+G16+G19</f>
        <v>294674571</v>
      </c>
      <c r="H26" s="95">
        <f>H15+H16+H19</f>
        <v>-12519873</v>
      </c>
    </row>
    <row r="27" spans="1:8" ht="20.25" customHeight="1">
      <c r="A27" s="21" t="s">
        <v>190</v>
      </c>
      <c r="B27" s="73">
        <f>B7+B13</f>
        <v>283150022</v>
      </c>
      <c r="C27" s="73">
        <f>C7+C13</f>
        <v>378810135</v>
      </c>
      <c r="D27" s="95">
        <f>D7+D13</f>
        <v>-95660113</v>
      </c>
      <c r="E27" s="40" t="s">
        <v>191</v>
      </c>
      <c r="F27" s="76">
        <f>F13+F26</f>
        <v>283150022</v>
      </c>
      <c r="G27" s="99">
        <f>G13+G26</f>
        <v>378810135</v>
      </c>
      <c r="H27" s="95">
        <f>H13+H26</f>
        <v>-95660113</v>
      </c>
    </row>
    <row r="28" spans="1:8" ht="7.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sheetData>
  <sheetProtection password="A08E" sheet="1" objects="1" scenarios="1"/>
  <mergeCells count="2">
    <mergeCell ref="A3:H3"/>
    <mergeCell ref="G1:H1"/>
  </mergeCells>
  <phoneticPr fontId="3"/>
  <printOptions horizontalCentered="1"/>
  <pageMargins left="0.59055118110236227" right="0.59055118110236227" top="0.78740157480314965" bottom="0.78740157480314965" header="0" footer="0"/>
  <pageSetup paperSize="9" scale="92" firstPageNumber="22" orientation="portrait" useFirstPageNumber="1" horizontalDpi="300" verticalDpi="300"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topLeftCell="A58" zoomScaleNormal="100" zoomScaleSheetLayoutView="100" workbookViewId="0">
      <selection activeCell="D12" sqref="D12"/>
    </sheetView>
  </sheetViews>
  <sheetFormatPr defaultRowHeight="13.5"/>
  <cols>
    <col min="1" max="1" width="20.625" style="80" customWidth="1"/>
    <col min="2" max="9" width="18.125" style="80" customWidth="1"/>
    <col min="10" max="264" width="9" style="80"/>
    <col min="265" max="265" width="11.625" style="80" customWidth="1"/>
    <col min="266" max="520" width="9" style="80"/>
    <col min="521" max="521" width="11.625" style="80" customWidth="1"/>
    <col min="522" max="776" width="9" style="80"/>
    <col min="777" max="777" width="11.625" style="80" customWidth="1"/>
    <col min="778" max="1032" width="9" style="80"/>
    <col min="1033" max="1033" width="11.625" style="80" customWidth="1"/>
    <col min="1034" max="1288" width="9" style="80"/>
    <col min="1289" max="1289" width="11.625" style="80" customWidth="1"/>
    <col min="1290" max="1544" width="9" style="80"/>
    <col min="1545" max="1545" width="11.625" style="80" customWidth="1"/>
    <col min="1546" max="1800" width="9" style="80"/>
    <col min="1801" max="1801" width="11.625" style="80" customWidth="1"/>
    <col min="1802" max="2056" width="9" style="80"/>
    <col min="2057" max="2057" width="11.625" style="80" customWidth="1"/>
    <col min="2058" max="2312" width="9" style="80"/>
    <col min="2313" max="2313" width="11.625" style="80" customWidth="1"/>
    <col min="2314" max="2568" width="9" style="80"/>
    <col min="2569" max="2569" width="11.625" style="80" customWidth="1"/>
    <col min="2570" max="2824" width="9" style="80"/>
    <col min="2825" max="2825" width="11.625" style="80" customWidth="1"/>
    <col min="2826" max="3080" width="9" style="80"/>
    <col min="3081" max="3081" width="11.625" style="80" customWidth="1"/>
    <col min="3082" max="3336" width="9" style="80"/>
    <col min="3337" max="3337" width="11.625" style="80" customWidth="1"/>
    <col min="3338" max="3592" width="9" style="80"/>
    <col min="3593" max="3593" width="11.625" style="80" customWidth="1"/>
    <col min="3594" max="3848" width="9" style="80"/>
    <col min="3849" max="3849" width="11.625" style="80" customWidth="1"/>
    <col min="3850" max="4104" width="9" style="80"/>
    <col min="4105" max="4105" width="11.625" style="80" customWidth="1"/>
    <col min="4106" max="4360" width="9" style="80"/>
    <col min="4361" max="4361" width="11.625" style="80" customWidth="1"/>
    <col min="4362" max="4616" width="9" style="80"/>
    <col min="4617" max="4617" width="11.625" style="80" customWidth="1"/>
    <col min="4618" max="4872" width="9" style="80"/>
    <col min="4873" max="4873" width="11.625" style="80" customWidth="1"/>
    <col min="4874" max="5128" width="9" style="80"/>
    <col min="5129" max="5129" width="11.625" style="80" customWidth="1"/>
    <col min="5130" max="5384" width="9" style="80"/>
    <col min="5385" max="5385" width="11.625" style="80" customWidth="1"/>
    <col min="5386" max="5640" width="9" style="80"/>
    <col min="5641" max="5641" width="11.625" style="80" customWidth="1"/>
    <col min="5642" max="5896" width="9" style="80"/>
    <col min="5897" max="5897" width="11.625" style="80" customWidth="1"/>
    <col min="5898" max="6152" width="9" style="80"/>
    <col min="6153" max="6153" width="11.625" style="80" customWidth="1"/>
    <col min="6154" max="6408" width="9" style="80"/>
    <col min="6409" max="6409" width="11.625" style="80" customWidth="1"/>
    <col min="6410" max="6664" width="9" style="80"/>
    <col min="6665" max="6665" width="11.625" style="80" customWidth="1"/>
    <col min="6666" max="6920" width="9" style="80"/>
    <col min="6921" max="6921" width="11.625" style="80" customWidth="1"/>
    <col min="6922" max="7176" width="9" style="80"/>
    <col min="7177" max="7177" width="11.625" style="80" customWidth="1"/>
    <col min="7178" max="7432" width="9" style="80"/>
    <col min="7433" max="7433" width="11.625" style="80" customWidth="1"/>
    <col min="7434" max="7688" width="9" style="80"/>
    <col min="7689" max="7689" width="11.625" style="80" customWidth="1"/>
    <col min="7690" max="7944" width="9" style="80"/>
    <col min="7945" max="7945" width="11.625" style="80" customWidth="1"/>
    <col min="7946" max="8200" width="9" style="80"/>
    <col min="8201" max="8201" width="11.625" style="80" customWidth="1"/>
    <col min="8202" max="8456" width="9" style="80"/>
    <col min="8457" max="8457" width="11.625" style="80" customWidth="1"/>
    <col min="8458" max="8712" width="9" style="80"/>
    <col min="8713" max="8713" width="11.625" style="80" customWidth="1"/>
    <col min="8714" max="8968" width="9" style="80"/>
    <col min="8969" max="8969" width="11.625" style="80" customWidth="1"/>
    <col min="8970" max="9224" width="9" style="80"/>
    <col min="9225" max="9225" width="11.625" style="80" customWidth="1"/>
    <col min="9226" max="9480" width="9" style="80"/>
    <col min="9481" max="9481" width="11.625" style="80" customWidth="1"/>
    <col min="9482" max="9736" width="9" style="80"/>
    <col min="9737" max="9737" width="11.625" style="80" customWidth="1"/>
    <col min="9738" max="9992" width="9" style="80"/>
    <col min="9993" max="9993" width="11.625" style="80" customWidth="1"/>
    <col min="9994" max="10248" width="9" style="80"/>
    <col min="10249" max="10249" width="11.625" style="80" customWidth="1"/>
    <col min="10250" max="10504" width="9" style="80"/>
    <col min="10505" max="10505" width="11.625" style="80" customWidth="1"/>
    <col min="10506" max="10760" width="9" style="80"/>
    <col min="10761" max="10761" width="11.625" style="80" customWidth="1"/>
    <col min="10762" max="11016" width="9" style="80"/>
    <col min="11017" max="11017" width="11.625" style="80" customWidth="1"/>
    <col min="11018" max="11272" width="9" style="80"/>
    <col min="11273" max="11273" width="11.625" style="80" customWidth="1"/>
    <col min="11274" max="11528" width="9" style="80"/>
    <col min="11529" max="11529" width="11.625" style="80" customWidth="1"/>
    <col min="11530" max="11784" width="9" style="80"/>
    <col min="11785" max="11785" width="11.625" style="80" customWidth="1"/>
    <col min="11786" max="12040" width="9" style="80"/>
    <col min="12041" max="12041" width="11.625" style="80" customWidth="1"/>
    <col min="12042" max="12296" width="9" style="80"/>
    <col min="12297" max="12297" width="11.625" style="80" customWidth="1"/>
    <col min="12298" max="12552" width="9" style="80"/>
    <col min="12553" max="12553" width="11.625" style="80" customWidth="1"/>
    <col min="12554" max="12808" width="9" style="80"/>
    <col min="12809" max="12809" width="11.625" style="80" customWidth="1"/>
    <col min="12810" max="13064" width="9" style="80"/>
    <col min="13065" max="13065" width="11.625" style="80" customWidth="1"/>
    <col min="13066" max="13320" width="9" style="80"/>
    <col min="13321" max="13321" width="11.625" style="80" customWidth="1"/>
    <col min="13322" max="13576" width="9" style="80"/>
    <col min="13577" max="13577" width="11.625" style="80" customWidth="1"/>
    <col min="13578" max="13832" width="9" style="80"/>
    <col min="13833" max="13833" width="11.625" style="80" customWidth="1"/>
    <col min="13834" max="14088" width="9" style="80"/>
    <col min="14089" max="14089" width="11.625" style="80" customWidth="1"/>
    <col min="14090" max="14344" width="9" style="80"/>
    <col min="14345" max="14345" width="11.625" style="80" customWidth="1"/>
    <col min="14346" max="14600" width="9" style="80"/>
    <col min="14601" max="14601" width="11.625" style="80" customWidth="1"/>
    <col min="14602" max="14856" width="9" style="80"/>
    <col min="14857" max="14857" width="11.625" style="80" customWidth="1"/>
    <col min="14858" max="15112" width="9" style="80"/>
    <col min="15113" max="15113" width="11.625" style="80" customWidth="1"/>
    <col min="15114" max="15368" width="9" style="80"/>
    <col min="15369" max="15369" width="11.625" style="80" customWidth="1"/>
    <col min="15370" max="15624" width="9" style="80"/>
    <col min="15625" max="15625" width="11.625" style="80" customWidth="1"/>
    <col min="15626" max="15880" width="9" style="80"/>
    <col min="15881" max="15881" width="11.625" style="80" customWidth="1"/>
    <col min="15882" max="16136" width="9" style="80"/>
    <col min="16137" max="16137" width="11.625" style="80" customWidth="1"/>
    <col min="16138" max="16384" width="9" style="80"/>
  </cols>
  <sheetData>
    <row r="1" spans="1:9" ht="17.25">
      <c r="A1" s="144" t="s">
        <v>192</v>
      </c>
      <c r="B1" s="144"/>
      <c r="C1" s="144"/>
      <c r="D1" s="144"/>
      <c r="E1" s="144"/>
      <c r="F1" s="144"/>
      <c r="G1" s="79"/>
      <c r="H1" s="79"/>
      <c r="I1" s="79"/>
    </row>
    <row r="2" spans="1:9" ht="14.45" customHeight="1"/>
    <row r="3" spans="1:9" ht="14.45" customHeight="1"/>
    <row r="4" spans="1:9" ht="14.45" customHeight="1">
      <c r="A4" s="80" t="s">
        <v>193</v>
      </c>
    </row>
    <row r="5" spans="1:9" ht="14.45" customHeight="1"/>
    <row r="6" spans="1:9" ht="14.45" customHeight="1">
      <c r="A6" s="80" t="s">
        <v>299</v>
      </c>
    </row>
    <row r="7" spans="1:9" ht="14.45" customHeight="1"/>
    <row r="8" spans="1:9" ht="14.45" customHeight="1">
      <c r="A8" s="80" t="s">
        <v>194</v>
      </c>
    </row>
    <row r="9" spans="1:9" ht="14.45" customHeight="1"/>
    <row r="10" spans="1:9" ht="14.45" customHeight="1">
      <c r="A10" s="80" t="s">
        <v>195</v>
      </c>
    </row>
    <row r="11" spans="1:9" ht="14.45" customHeight="1">
      <c r="A11" s="80" t="s">
        <v>196</v>
      </c>
    </row>
    <row r="12" spans="1:9" ht="14.45" customHeight="1">
      <c r="A12" s="80" t="s">
        <v>197</v>
      </c>
    </row>
    <row r="13" spans="1:9" ht="14.45" customHeight="1">
      <c r="A13" s="80" t="s">
        <v>198</v>
      </c>
    </row>
    <row r="14" spans="1:9" ht="14.45" customHeight="1">
      <c r="A14" s="80" t="s">
        <v>199</v>
      </c>
    </row>
    <row r="15" spans="1:9" ht="14.45" customHeight="1">
      <c r="A15" s="80" t="s">
        <v>200</v>
      </c>
    </row>
    <row r="16" spans="1:9" ht="14.45" customHeight="1">
      <c r="A16" s="80" t="s">
        <v>201</v>
      </c>
      <c r="B16" s="80" t="s">
        <v>202</v>
      </c>
    </row>
    <row r="17" spans="1:2" ht="14.45" customHeight="1">
      <c r="B17" s="80" t="s">
        <v>203</v>
      </c>
    </row>
    <row r="18" spans="1:2" ht="14.45" customHeight="1">
      <c r="B18" s="80" t="s">
        <v>204</v>
      </c>
    </row>
    <row r="19" spans="1:2" ht="14.45" customHeight="1">
      <c r="B19" s="80" t="s">
        <v>205</v>
      </c>
    </row>
    <row r="20" spans="1:2" ht="14.45" customHeight="1">
      <c r="A20" s="80" t="s">
        <v>206</v>
      </c>
    </row>
    <row r="21" spans="1:2" ht="14.45" customHeight="1">
      <c r="A21" s="80" t="s">
        <v>299</v>
      </c>
    </row>
    <row r="22" spans="1:2" ht="14.45" customHeight="1"/>
    <row r="23" spans="1:2" ht="14.45" customHeight="1">
      <c r="A23" s="80" t="s">
        <v>207</v>
      </c>
    </row>
    <row r="24" spans="1:2" ht="14.45" customHeight="1"/>
    <row r="25" spans="1:2" ht="14.45" customHeight="1">
      <c r="A25" s="80" t="s">
        <v>299</v>
      </c>
    </row>
    <row r="26" spans="1:2" ht="14.45" customHeight="1"/>
    <row r="27" spans="1:2" ht="14.45" customHeight="1">
      <c r="A27" s="80" t="s">
        <v>208</v>
      </c>
    </row>
    <row r="28" spans="1:2" ht="14.45" customHeight="1"/>
    <row r="29" spans="1:2" ht="14.45" customHeight="1">
      <c r="A29" s="80" t="s">
        <v>299</v>
      </c>
    </row>
    <row r="30" spans="1:2" ht="14.45" customHeight="1"/>
    <row r="31" spans="1:2" ht="14.45" customHeight="1">
      <c r="A31" s="80" t="s">
        <v>209</v>
      </c>
    </row>
    <row r="32" spans="1:2" ht="14.45" customHeight="1"/>
    <row r="33" spans="1:9" ht="14.45" customHeight="1">
      <c r="A33" s="80" t="s">
        <v>210</v>
      </c>
    </row>
    <row r="34" spans="1:9" s="81" customFormat="1" ht="14.45" customHeight="1">
      <c r="A34" s="80" t="s">
        <v>322</v>
      </c>
      <c r="B34" s="80"/>
      <c r="C34" s="80"/>
      <c r="D34" s="80"/>
      <c r="E34" s="80"/>
      <c r="F34" s="80"/>
      <c r="G34" s="80"/>
      <c r="H34" s="80"/>
      <c r="I34" s="80"/>
    </row>
    <row r="35" spans="1:9" s="81" customFormat="1" ht="14.45" customHeight="1">
      <c r="A35" s="80" t="s">
        <v>323</v>
      </c>
      <c r="B35" s="80"/>
      <c r="C35" s="80"/>
      <c r="D35" s="80"/>
      <c r="E35" s="80"/>
      <c r="F35" s="80"/>
      <c r="G35" s="80"/>
      <c r="H35" s="80"/>
      <c r="I35" s="80"/>
    </row>
    <row r="36" spans="1:9" ht="14.45" customHeight="1">
      <c r="A36" s="80" t="s">
        <v>300</v>
      </c>
    </row>
    <row r="37" spans="1:9" s="81" customFormat="1" ht="14.45" customHeight="1">
      <c r="A37" s="80" t="s">
        <v>324</v>
      </c>
      <c r="B37" s="80"/>
      <c r="C37" s="80"/>
      <c r="D37" s="80"/>
      <c r="E37" s="80"/>
      <c r="F37" s="80"/>
      <c r="G37" s="80"/>
      <c r="H37" s="80"/>
      <c r="I37" s="80"/>
    </row>
    <row r="38" spans="1:9" ht="14.45" customHeight="1">
      <c r="A38" s="80" t="s">
        <v>300</v>
      </c>
    </row>
    <row r="39" spans="1:9" s="81" customFormat="1" ht="14.45" customHeight="1">
      <c r="A39" s="80" t="s">
        <v>325</v>
      </c>
      <c r="B39" s="80"/>
      <c r="C39" s="80"/>
      <c r="D39" s="80"/>
      <c r="E39" s="80"/>
      <c r="F39" s="80"/>
      <c r="G39" s="80"/>
      <c r="H39" s="80"/>
      <c r="I39" s="80"/>
    </row>
    <row r="40" spans="1:9" ht="14.45" customHeight="1">
      <c r="A40" s="80" t="s">
        <v>302</v>
      </c>
    </row>
    <row r="41" spans="1:9" s="81" customFormat="1" ht="14.45" customHeight="1">
      <c r="A41" s="80" t="s">
        <v>326</v>
      </c>
      <c r="B41" s="80"/>
      <c r="C41" s="80"/>
      <c r="D41" s="80"/>
      <c r="E41" s="80"/>
      <c r="F41" s="80"/>
      <c r="G41" s="80"/>
      <c r="H41" s="80"/>
      <c r="I41" s="80"/>
    </row>
    <row r="42" spans="1:9" ht="14.45" customHeight="1">
      <c r="A42" s="80" t="s">
        <v>301</v>
      </c>
    </row>
    <row r="43" spans="1:9" ht="14.45" customHeight="1">
      <c r="A43" s="80" t="s">
        <v>327</v>
      </c>
    </row>
    <row r="44" spans="1:9" ht="14.45" customHeight="1">
      <c r="A44" s="80" t="s">
        <v>306</v>
      </c>
    </row>
    <row r="45" spans="1:9" ht="14.45" customHeight="1">
      <c r="A45" s="80" t="s">
        <v>303</v>
      </c>
    </row>
    <row r="46" spans="1:9" ht="14.45" customHeight="1">
      <c r="A46" s="80" t="s">
        <v>304</v>
      </c>
    </row>
    <row r="47" spans="1:9" ht="14.45" customHeight="1">
      <c r="A47" s="80" t="s">
        <v>305</v>
      </c>
    </row>
    <row r="48" spans="1:9" ht="14.45" customHeight="1">
      <c r="A48" s="82"/>
      <c r="B48" s="82"/>
      <c r="C48" s="82"/>
      <c r="D48" s="82"/>
      <c r="E48" s="82"/>
      <c r="F48" s="82"/>
      <c r="G48" s="82"/>
      <c r="H48" s="82"/>
      <c r="I48" s="82"/>
    </row>
    <row r="49" spans="1:5" ht="14.45" customHeight="1">
      <c r="A49" s="80" t="s">
        <v>211</v>
      </c>
    </row>
    <row r="50" spans="1:5" ht="14.45" customHeight="1"/>
    <row r="51" spans="1:5" ht="14.45" customHeight="1">
      <c r="A51" s="80" t="s">
        <v>212</v>
      </c>
    </row>
    <row r="52" spans="1:5" ht="14.45" customHeight="1">
      <c r="E52" s="83" t="s">
        <v>2</v>
      </c>
    </row>
    <row r="53" spans="1:5" s="85" customFormat="1" ht="14.45" customHeight="1">
      <c r="A53" s="84" t="s">
        <v>307</v>
      </c>
      <c r="B53" s="84" t="s">
        <v>308</v>
      </c>
      <c r="C53" s="84" t="s">
        <v>309</v>
      </c>
      <c r="D53" s="84" t="s">
        <v>310</v>
      </c>
      <c r="E53" s="84" t="s">
        <v>311</v>
      </c>
    </row>
    <row r="54" spans="1:5" ht="14.45" customHeight="1">
      <c r="A54" s="86" t="s">
        <v>312</v>
      </c>
      <c r="B54" s="87">
        <v>9737000</v>
      </c>
      <c r="C54" s="87">
        <v>0</v>
      </c>
      <c r="D54" s="87">
        <v>0</v>
      </c>
      <c r="E54" s="87">
        <f>B54+C54-D54</f>
        <v>9737000</v>
      </c>
    </row>
    <row r="55" spans="1:5" ht="14.45" customHeight="1">
      <c r="A55" s="86" t="s">
        <v>313</v>
      </c>
      <c r="B55" s="87">
        <v>211779128</v>
      </c>
      <c r="C55" s="87">
        <v>0</v>
      </c>
      <c r="D55" s="87">
        <v>0</v>
      </c>
      <c r="E55" s="87">
        <f t="shared" ref="E55" si="0">B55+C55-D55</f>
        <v>211779128</v>
      </c>
    </row>
    <row r="56" spans="1:5" ht="14.45" customHeight="1">
      <c r="A56" s="86"/>
      <c r="B56" s="87"/>
      <c r="C56" s="87"/>
      <c r="D56" s="87"/>
      <c r="E56" s="87"/>
    </row>
    <row r="57" spans="1:5" ht="14.45" customHeight="1">
      <c r="A57" s="86"/>
      <c r="B57" s="87"/>
      <c r="C57" s="87"/>
      <c r="D57" s="87"/>
      <c r="E57" s="87"/>
    </row>
    <row r="58" spans="1:5" ht="14.45" customHeight="1">
      <c r="A58" s="84" t="s">
        <v>314</v>
      </c>
      <c r="B58" s="87">
        <f>SUM(B54:B57)</f>
        <v>221516128</v>
      </c>
      <c r="C58" s="87">
        <f t="shared" ref="C58:E58" si="1">SUM(C54:C57)</f>
        <v>0</v>
      </c>
      <c r="D58" s="87">
        <f t="shared" si="1"/>
        <v>0</v>
      </c>
      <c r="E58" s="87">
        <f t="shared" si="1"/>
        <v>221516128</v>
      </c>
    </row>
    <row r="59" spans="1:5" ht="14.45" customHeight="1"/>
    <row r="60" spans="1:5" ht="14.45" customHeight="1">
      <c r="A60" s="80" t="s">
        <v>213</v>
      </c>
    </row>
    <row r="61" spans="1:5" ht="14.45" customHeight="1"/>
    <row r="62" spans="1:5" ht="14.45" customHeight="1">
      <c r="A62" s="80" t="s">
        <v>315</v>
      </c>
    </row>
    <row r="63" spans="1:5" ht="14.45" customHeight="1">
      <c r="A63" s="80" t="s">
        <v>343</v>
      </c>
    </row>
    <row r="64" spans="1:5" ht="14.45" customHeight="1"/>
    <row r="65" spans="1:9" ht="14.45" customHeight="1"/>
    <row r="66" spans="1:9" ht="14.45" customHeight="1">
      <c r="A66" s="80" t="s">
        <v>214</v>
      </c>
    </row>
    <row r="67" spans="1:9" ht="14.45" customHeight="1"/>
    <row r="68" spans="1:9" ht="14.45" customHeight="1">
      <c r="A68" s="80" t="s">
        <v>299</v>
      </c>
    </row>
    <row r="69" spans="1:9" ht="14.45" customHeight="1"/>
    <row r="70" spans="1:9" ht="14.45" customHeight="1">
      <c r="A70" s="80" t="s">
        <v>215</v>
      </c>
    </row>
    <row r="71" spans="1:9" ht="14.45" customHeight="1"/>
    <row r="72" spans="1:9" ht="14.45" customHeight="1">
      <c r="A72" s="80" t="s">
        <v>216</v>
      </c>
    </row>
    <row r="73" spans="1:9" ht="14.45" customHeight="1">
      <c r="A73" s="88"/>
      <c r="B73" s="82"/>
      <c r="C73" s="82"/>
      <c r="D73" s="83" t="s">
        <v>217</v>
      </c>
      <c r="E73" s="82"/>
      <c r="F73" s="82"/>
      <c r="G73" s="82"/>
      <c r="I73" s="82"/>
    </row>
    <row r="74" spans="1:9" s="85" customFormat="1" ht="14.45" customHeight="1">
      <c r="A74" s="84"/>
      <c r="B74" s="84" t="s">
        <v>218</v>
      </c>
      <c r="C74" s="84" t="s">
        <v>219</v>
      </c>
      <c r="D74" s="84" t="s">
        <v>220</v>
      </c>
      <c r="E74" s="89"/>
      <c r="F74" s="89"/>
      <c r="G74" s="89"/>
      <c r="H74" s="89"/>
    </row>
    <row r="75" spans="1:9" ht="14.45" customHeight="1">
      <c r="A75" s="86" t="s">
        <v>221</v>
      </c>
      <c r="B75" s="87">
        <v>211779128</v>
      </c>
      <c r="C75" s="87">
        <v>9996831</v>
      </c>
      <c r="D75" s="87">
        <f>B75-C75</f>
        <v>201782297</v>
      </c>
      <c r="E75" s="90"/>
      <c r="F75" s="90"/>
      <c r="G75" s="90"/>
      <c r="H75" s="90"/>
    </row>
    <row r="76" spans="1:9" ht="14.45" customHeight="1">
      <c r="A76" s="86" t="s">
        <v>222</v>
      </c>
      <c r="B76" s="87">
        <v>17840978</v>
      </c>
      <c r="C76" s="87">
        <v>4201829</v>
      </c>
      <c r="D76" s="87">
        <f t="shared" ref="D76:D78" si="2">B76-C76</f>
        <v>13639149</v>
      </c>
      <c r="E76" s="90"/>
      <c r="F76" s="90"/>
      <c r="G76" s="90"/>
      <c r="H76" s="90"/>
    </row>
    <row r="77" spans="1:9" ht="14.45" customHeight="1">
      <c r="A77" s="86" t="s">
        <v>316</v>
      </c>
      <c r="B77" s="87">
        <v>935745</v>
      </c>
      <c r="C77" s="87">
        <v>935744</v>
      </c>
      <c r="D77" s="87">
        <f t="shared" si="2"/>
        <v>1</v>
      </c>
      <c r="E77" s="90"/>
      <c r="F77" s="90"/>
      <c r="G77" s="90"/>
      <c r="H77" s="90"/>
    </row>
    <row r="78" spans="1:9" ht="14.45" customHeight="1">
      <c r="A78" s="86" t="s">
        <v>298</v>
      </c>
      <c r="B78" s="87">
        <v>6405210</v>
      </c>
      <c r="C78" s="87">
        <v>4466798</v>
      </c>
      <c r="D78" s="87">
        <f t="shared" si="2"/>
        <v>1938412</v>
      </c>
      <c r="E78" s="90"/>
      <c r="F78" s="90"/>
      <c r="G78" s="90"/>
      <c r="H78" s="90"/>
    </row>
    <row r="79" spans="1:9" ht="14.45" customHeight="1">
      <c r="A79" s="86"/>
      <c r="B79" s="87"/>
      <c r="C79" s="87"/>
      <c r="D79" s="87"/>
      <c r="E79" s="90"/>
      <c r="F79" s="90"/>
      <c r="G79" s="90"/>
      <c r="H79" s="90"/>
    </row>
    <row r="80" spans="1:9" ht="14.45" customHeight="1">
      <c r="A80" s="86" t="s">
        <v>32</v>
      </c>
      <c r="B80" s="87">
        <f>SUM(B75:B79)</f>
        <v>236961061</v>
      </c>
      <c r="C80" s="87">
        <f t="shared" ref="C80:D80" si="3">SUM(C75:C79)</f>
        <v>19601202</v>
      </c>
      <c r="D80" s="87">
        <f t="shared" si="3"/>
        <v>217359859</v>
      </c>
      <c r="E80" s="90"/>
      <c r="F80" s="90"/>
      <c r="G80" s="90"/>
      <c r="H80" s="90"/>
    </row>
    <row r="81" spans="1:9" ht="14.45" customHeight="1"/>
    <row r="82" spans="1:9" ht="14.45" customHeight="1">
      <c r="A82" s="80" t="s">
        <v>223</v>
      </c>
    </row>
    <row r="83" spans="1:9" ht="14.45" customHeight="1"/>
    <row r="84" spans="1:9" ht="14.45" customHeight="1">
      <c r="A84" s="80" t="s">
        <v>224</v>
      </c>
    </row>
    <row r="85" spans="1:9" ht="14.45" customHeight="1">
      <c r="A85" s="88"/>
      <c r="B85" s="82"/>
      <c r="C85" s="82"/>
      <c r="D85" s="83" t="s">
        <v>217</v>
      </c>
      <c r="F85" s="82"/>
      <c r="G85" s="82"/>
      <c r="H85" s="82"/>
    </row>
    <row r="86" spans="1:9" ht="14.45" customHeight="1">
      <c r="A86" s="86"/>
      <c r="B86" s="91" t="s">
        <v>225</v>
      </c>
      <c r="C86" s="91" t="s">
        <v>226</v>
      </c>
      <c r="D86" s="91" t="s">
        <v>227</v>
      </c>
      <c r="F86" s="90"/>
      <c r="G86" s="90"/>
      <c r="H86" s="90"/>
      <c r="I86" s="90"/>
    </row>
    <row r="87" spans="1:9" ht="14.45" customHeight="1">
      <c r="A87" s="86" t="s">
        <v>317</v>
      </c>
      <c r="B87" s="87">
        <v>0</v>
      </c>
      <c r="C87" s="87">
        <v>0</v>
      </c>
      <c r="D87" s="87">
        <f>B87-C87</f>
        <v>0</v>
      </c>
      <c r="E87" s="90"/>
      <c r="F87" s="90"/>
      <c r="G87" s="90"/>
      <c r="H87" s="90"/>
      <c r="I87" s="90"/>
    </row>
    <row r="88" spans="1:9" ht="14.45" customHeight="1">
      <c r="A88" s="86" t="s">
        <v>318</v>
      </c>
      <c r="B88" s="87">
        <v>0</v>
      </c>
      <c r="C88" s="87">
        <v>0</v>
      </c>
      <c r="D88" s="87">
        <f t="shared" ref="D88:D89" si="4">B88-C88</f>
        <v>0</v>
      </c>
      <c r="E88" s="90"/>
      <c r="F88" s="90"/>
      <c r="G88" s="90"/>
      <c r="H88" s="90"/>
      <c r="I88" s="90"/>
    </row>
    <row r="89" spans="1:9" ht="14.45" customHeight="1">
      <c r="A89" s="86" t="s">
        <v>319</v>
      </c>
      <c r="B89" s="87">
        <v>4371228</v>
      </c>
      <c r="C89" s="87">
        <v>0</v>
      </c>
      <c r="D89" s="87">
        <f t="shared" si="4"/>
        <v>4371228</v>
      </c>
      <c r="E89" s="90"/>
      <c r="F89" s="90"/>
      <c r="G89" s="90"/>
      <c r="H89" s="90"/>
      <c r="I89" s="90"/>
    </row>
    <row r="90" spans="1:9" ht="14.45" customHeight="1">
      <c r="A90" s="84" t="s">
        <v>228</v>
      </c>
      <c r="B90" s="87">
        <f>SUM(B87:B89)</f>
        <v>4371228</v>
      </c>
      <c r="C90" s="87">
        <f t="shared" ref="C90:D90" si="5">SUM(C87:C89)</f>
        <v>0</v>
      </c>
      <c r="D90" s="87">
        <f t="shared" si="5"/>
        <v>4371228</v>
      </c>
      <c r="E90" s="90"/>
      <c r="F90" s="90"/>
      <c r="G90" s="90"/>
      <c r="H90" s="90"/>
      <c r="I90" s="90"/>
    </row>
    <row r="91" spans="1:9" ht="14.45" customHeight="1"/>
    <row r="92" spans="1:9" ht="14.45" customHeight="1">
      <c r="A92" s="80" t="s">
        <v>229</v>
      </c>
    </row>
    <row r="93" spans="1:9" ht="14.45" customHeight="1"/>
    <row r="94" spans="1:9" ht="14.45" customHeight="1">
      <c r="A94" s="80" t="s">
        <v>299</v>
      </c>
    </row>
    <row r="95" spans="1:9" ht="14.45" customHeight="1"/>
    <row r="96" spans="1:9" ht="14.45" customHeight="1">
      <c r="A96" s="80" t="s">
        <v>230</v>
      </c>
    </row>
    <row r="97" spans="1:1" ht="14.45" customHeight="1"/>
    <row r="98" spans="1:1" ht="14.45" customHeight="1">
      <c r="A98" s="80" t="s">
        <v>299</v>
      </c>
    </row>
    <row r="99" spans="1:1" ht="14.45" customHeight="1"/>
    <row r="100" spans="1:1" ht="14.45" customHeight="1">
      <c r="A100" s="80" t="s">
        <v>231</v>
      </c>
    </row>
    <row r="101" spans="1:1" ht="14.45" customHeight="1"/>
    <row r="102" spans="1:1" ht="14.45" customHeight="1">
      <c r="A102" s="80" t="s">
        <v>299</v>
      </c>
    </row>
    <row r="103" spans="1:1" ht="14.45" customHeight="1"/>
    <row r="104" spans="1:1" ht="14.45" customHeight="1">
      <c r="A104" s="80" t="s">
        <v>232</v>
      </c>
    </row>
    <row r="105" spans="1:1" ht="14.45" customHeight="1"/>
    <row r="106" spans="1:1" ht="14.45" customHeight="1">
      <c r="A106" s="80" t="s">
        <v>299</v>
      </c>
    </row>
    <row r="107" spans="1:1" ht="14.45" customHeight="1"/>
    <row r="108" spans="1:1" ht="14.45" customHeight="1">
      <c r="A108" s="80" t="s">
        <v>337</v>
      </c>
    </row>
    <row r="109" spans="1:1" ht="14.45" customHeight="1">
      <c r="A109" s="80" t="s">
        <v>335</v>
      </c>
    </row>
    <row r="110" spans="1:1" ht="14.45" customHeight="1"/>
    <row r="111" spans="1:1" ht="14.45" customHeight="1">
      <c r="A111" s="80" t="s">
        <v>299</v>
      </c>
    </row>
    <row r="112" spans="1:1" ht="14.45" customHeight="1"/>
    <row r="113" spans="1:9" ht="14.45" customHeight="1">
      <c r="A113" s="88"/>
      <c r="B113" s="82"/>
      <c r="C113" s="82"/>
      <c r="D113" s="82"/>
      <c r="E113" s="82"/>
      <c r="F113" s="82"/>
      <c r="G113" s="82"/>
      <c r="H113" s="82"/>
      <c r="I113" s="82"/>
    </row>
    <row r="114" spans="1:9" ht="14.45" customHeight="1"/>
    <row r="115" spans="1:9" ht="14.45" customHeight="1"/>
    <row r="116" spans="1:9" ht="14.45" customHeight="1"/>
    <row r="117" spans="1:9" ht="14.45" customHeight="1"/>
    <row r="118" spans="1:9" ht="14.45" customHeight="1"/>
  </sheetData>
  <sheetProtection password="A08E" sheet="1" objects="1" scenarios="1"/>
  <mergeCells count="1">
    <mergeCell ref="A1:F1"/>
  </mergeCells>
  <phoneticPr fontId="3"/>
  <printOptions horizontalCentered="1"/>
  <pageMargins left="0.51181102362204722" right="0.51181102362204722" top="0.74803149606299213" bottom="0.74803149606299213" header="0.31496062992125984" footer="0.31496062992125984"/>
  <pageSetup paperSize="9" scale="82" firstPageNumber="27" fitToHeight="2" orientation="portrait" horizontalDpi="300" verticalDpi="300"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6"/>
  <sheetViews>
    <sheetView zoomScaleNormal="100" zoomScaleSheetLayoutView="100" workbookViewId="0">
      <selection activeCell="D12" sqref="D12"/>
    </sheetView>
  </sheetViews>
  <sheetFormatPr defaultRowHeight="13.5"/>
  <cols>
    <col min="1" max="1" width="18.125" style="1" customWidth="1"/>
    <col min="2" max="4" width="10.625" style="1" customWidth="1"/>
    <col min="5" max="5" width="18.125" style="1" customWidth="1"/>
    <col min="6" max="8" width="10.625" style="1" customWidth="1"/>
    <col min="9" max="9" width="0.875" style="1" customWidth="1"/>
    <col min="10" max="256" width="9" style="1"/>
    <col min="257" max="257" width="21.625" style="1" customWidth="1"/>
    <col min="258" max="260" width="8.625" style="1" customWidth="1"/>
    <col min="261" max="261" width="21.625" style="1" customWidth="1"/>
    <col min="262" max="264" width="8.625" style="1" customWidth="1"/>
    <col min="265" max="265" width="0.875" style="1" customWidth="1"/>
    <col min="266" max="512" width="9" style="1"/>
    <col min="513" max="513" width="21.625" style="1" customWidth="1"/>
    <col min="514" max="516" width="8.625" style="1" customWidth="1"/>
    <col min="517" max="517" width="21.625" style="1" customWidth="1"/>
    <col min="518" max="520" width="8.625" style="1" customWidth="1"/>
    <col min="521" max="521" width="0.875" style="1" customWidth="1"/>
    <col min="522" max="768" width="9" style="1"/>
    <col min="769" max="769" width="21.625" style="1" customWidth="1"/>
    <col min="770" max="772" width="8.625" style="1" customWidth="1"/>
    <col min="773" max="773" width="21.625" style="1" customWidth="1"/>
    <col min="774" max="776" width="8.625" style="1" customWidth="1"/>
    <col min="777" max="777" width="0.875" style="1" customWidth="1"/>
    <col min="778" max="1024" width="9" style="1"/>
    <col min="1025" max="1025" width="21.625" style="1" customWidth="1"/>
    <col min="1026" max="1028" width="8.625" style="1" customWidth="1"/>
    <col min="1029" max="1029" width="21.625" style="1" customWidth="1"/>
    <col min="1030" max="1032" width="8.625" style="1" customWidth="1"/>
    <col min="1033" max="1033" width="0.875" style="1" customWidth="1"/>
    <col min="1034" max="1280" width="9" style="1"/>
    <col min="1281" max="1281" width="21.625" style="1" customWidth="1"/>
    <col min="1282" max="1284" width="8.625" style="1" customWidth="1"/>
    <col min="1285" max="1285" width="21.625" style="1" customWidth="1"/>
    <col min="1286" max="1288" width="8.625" style="1" customWidth="1"/>
    <col min="1289" max="1289" width="0.875" style="1" customWidth="1"/>
    <col min="1290" max="1536" width="9" style="1"/>
    <col min="1537" max="1537" width="21.625" style="1" customWidth="1"/>
    <col min="1538" max="1540" width="8.625" style="1" customWidth="1"/>
    <col min="1541" max="1541" width="21.625" style="1" customWidth="1"/>
    <col min="1542" max="1544" width="8.625" style="1" customWidth="1"/>
    <col min="1545" max="1545" width="0.875" style="1" customWidth="1"/>
    <col min="1546" max="1792" width="9" style="1"/>
    <col min="1793" max="1793" width="21.625" style="1" customWidth="1"/>
    <col min="1794" max="1796" width="8.625" style="1" customWidth="1"/>
    <col min="1797" max="1797" width="21.625" style="1" customWidth="1"/>
    <col min="1798" max="1800" width="8.625" style="1" customWidth="1"/>
    <col min="1801" max="1801" width="0.875" style="1" customWidth="1"/>
    <col min="1802" max="2048" width="9" style="1"/>
    <col min="2049" max="2049" width="21.625" style="1" customWidth="1"/>
    <col min="2050" max="2052" width="8.625" style="1" customWidth="1"/>
    <col min="2053" max="2053" width="21.625" style="1" customWidth="1"/>
    <col min="2054" max="2056" width="8.625" style="1" customWidth="1"/>
    <col min="2057" max="2057" width="0.875" style="1" customWidth="1"/>
    <col min="2058" max="2304" width="9" style="1"/>
    <col min="2305" max="2305" width="21.625" style="1" customWidth="1"/>
    <col min="2306" max="2308" width="8.625" style="1" customWidth="1"/>
    <col min="2309" max="2309" width="21.625" style="1" customWidth="1"/>
    <col min="2310" max="2312" width="8.625" style="1" customWidth="1"/>
    <col min="2313" max="2313" width="0.875" style="1" customWidth="1"/>
    <col min="2314" max="2560" width="9" style="1"/>
    <col min="2561" max="2561" width="21.625" style="1" customWidth="1"/>
    <col min="2562" max="2564" width="8.625" style="1" customWidth="1"/>
    <col min="2565" max="2565" width="21.625" style="1" customWidth="1"/>
    <col min="2566" max="2568" width="8.625" style="1" customWidth="1"/>
    <col min="2569" max="2569" width="0.875" style="1" customWidth="1"/>
    <col min="2570" max="2816" width="9" style="1"/>
    <col min="2817" max="2817" width="21.625" style="1" customWidth="1"/>
    <col min="2818" max="2820" width="8.625" style="1" customWidth="1"/>
    <col min="2821" max="2821" width="21.625" style="1" customWidth="1"/>
    <col min="2822" max="2824" width="8.625" style="1" customWidth="1"/>
    <col min="2825" max="2825" width="0.875" style="1" customWidth="1"/>
    <col min="2826" max="3072" width="9" style="1"/>
    <col min="3073" max="3073" width="21.625" style="1" customWidth="1"/>
    <col min="3074" max="3076" width="8.625" style="1" customWidth="1"/>
    <col min="3077" max="3077" width="21.625" style="1" customWidth="1"/>
    <col min="3078" max="3080" width="8.625" style="1" customWidth="1"/>
    <col min="3081" max="3081" width="0.875" style="1" customWidth="1"/>
    <col min="3082" max="3328" width="9" style="1"/>
    <col min="3329" max="3329" width="21.625" style="1" customWidth="1"/>
    <col min="3330" max="3332" width="8.625" style="1" customWidth="1"/>
    <col min="3333" max="3333" width="21.625" style="1" customWidth="1"/>
    <col min="3334" max="3336" width="8.625" style="1" customWidth="1"/>
    <col min="3337" max="3337" width="0.875" style="1" customWidth="1"/>
    <col min="3338" max="3584" width="9" style="1"/>
    <col min="3585" max="3585" width="21.625" style="1" customWidth="1"/>
    <col min="3586" max="3588" width="8.625" style="1" customWidth="1"/>
    <col min="3589" max="3589" width="21.625" style="1" customWidth="1"/>
    <col min="3590" max="3592" width="8.625" style="1" customWidth="1"/>
    <col min="3593" max="3593" width="0.875" style="1" customWidth="1"/>
    <col min="3594" max="3840" width="9" style="1"/>
    <col min="3841" max="3841" width="21.625" style="1" customWidth="1"/>
    <col min="3842" max="3844" width="8.625" style="1" customWidth="1"/>
    <col min="3845" max="3845" width="21.625" style="1" customWidth="1"/>
    <col min="3846" max="3848" width="8.625" style="1" customWidth="1"/>
    <col min="3849" max="3849" width="0.875" style="1" customWidth="1"/>
    <col min="3850" max="4096" width="9" style="1"/>
    <col min="4097" max="4097" width="21.625" style="1" customWidth="1"/>
    <col min="4098" max="4100" width="8.625" style="1" customWidth="1"/>
    <col min="4101" max="4101" width="21.625" style="1" customWidth="1"/>
    <col min="4102" max="4104" width="8.625" style="1" customWidth="1"/>
    <col min="4105" max="4105" width="0.875" style="1" customWidth="1"/>
    <col min="4106" max="4352" width="9" style="1"/>
    <col min="4353" max="4353" width="21.625" style="1" customWidth="1"/>
    <col min="4354" max="4356" width="8.625" style="1" customWidth="1"/>
    <col min="4357" max="4357" width="21.625" style="1" customWidth="1"/>
    <col min="4358" max="4360" width="8.625" style="1" customWidth="1"/>
    <col min="4361" max="4361" width="0.875" style="1" customWidth="1"/>
    <col min="4362" max="4608" width="9" style="1"/>
    <col min="4609" max="4609" width="21.625" style="1" customWidth="1"/>
    <col min="4610" max="4612" width="8.625" style="1" customWidth="1"/>
    <col min="4613" max="4613" width="21.625" style="1" customWidth="1"/>
    <col min="4614" max="4616" width="8.625" style="1" customWidth="1"/>
    <col min="4617" max="4617" width="0.875" style="1" customWidth="1"/>
    <col min="4618" max="4864" width="9" style="1"/>
    <col min="4865" max="4865" width="21.625" style="1" customWidth="1"/>
    <col min="4866" max="4868" width="8.625" style="1" customWidth="1"/>
    <col min="4869" max="4869" width="21.625" style="1" customWidth="1"/>
    <col min="4870" max="4872" width="8.625" style="1" customWidth="1"/>
    <col min="4873" max="4873" width="0.875" style="1" customWidth="1"/>
    <col min="4874" max="5120" width="9" style="1"/>
    <col min="5121" max="5121" width="21.625" style="1" customWidth="1"/>
    <col min="5122" max="5124" width="8.625" style="1" customWidth="1"/>
    <col min="5125" max="5125" width="21.625" style="1" customWidth="1"/>
    <col min="5126" max="5128" width="8.625" style="1" customWidth="1"/>
    <col min="5129" max="5129" width="0.875" style="1" customWidth="1"/>
    <col min="5130" max="5376" width="9" style="1"/>
    <col min="5377" max="5377" width="21.625" style="1" customWidth="1"/>
    <col min="5378" max="5380" width="8.625" style="1" customWidth="1"/>
    <col min="5381" max="5381" width="21.625" style="1" customWidth="1"/>
    <col min="5382" max="5384" width="8.625" style="1" customWidth="1"/>
    <col min="5385" max="5385" width="0.875" style="1" customWidth="1"/>
    <col min="5386" max="5632" width="9" style="1"/>
    <col min="5633" max="5633" width="21.625" style="1" customWidth="1"/>
    <col min="5634" max="5636" width="8.625" style="1" customWidth="1"/>
    <col min="5637" max="5637" width="21.625" style="1" customWidth="1"/>
    <col min="5638" max="5640" width="8.625" style="1" customWidth="1"/>
    <col min="5641" max="5641" width="0.875" style="1" customWidth="1"/>
    <col min="5642" max="5888" width="9" style="1"/>
    <col min="5889" max="5889" width="21.625" style="1" customWidth="1"/>
    <col min="5890" max="5892" width="8.625" style="1" customWidth="1"/>
    <col min="5893" max="5893" width="21.625" style="1" customWidth="1"/>
    <col min="5894" max="5896" width="8.625" style="1" customWidth="1"/>
    <col min="5897" max="5897" width="0.875" style="1" customWidth="1"/>
    <col min="5898" max="6144" width="9" style="1"/>
    <col min="6145" max="6145" width="21.625" style="1" customWidth="1"/>
    <col min="6146" max="6148" width="8.625" style="1" customWidth="1"/>
    <col min="6149" max="6149" width="21.625" style="1" customWidth="1"/>
    <col min="6150" max="6152" width="8.625" style="1" customWidth="1"/>
    <col min="6153" max="6153" width="0.875" style="1" customWidth="1"/>
    <col min="6154" max="6400" width="9" style="1"/>
    <col min="6401" max="6401" width="21.625" style="1" customWidth="1"/>
    <col min="6402" max="6404" width="8.625" style="1" customWidth="1"/>
    <col min="6405" max="6405" width="21.625" style="1" customWidth="1"/>
    <col min="6406" max="6408" width="8.625" style="1" customWidth="1"/>
    <col min="6409" max="6409" width="0.875" style="1" customWidth="1"/>
    <col min="6410" max="6656" width="9" style="1"/>
    <col min="6657" max="6657" width="21.625" style="1" customWidth="1"/>
    <col min="6658" max="6660" width="8.625" style="1" customWidth="1"/>
    <col min="6661" max="6661" width="21.625" style="1" customWidth="1"/>
    <col min="6662" max="6664" width="8.625" style="1" customWidth="1"/>
    <col min="6665" max="6665" width="0.875" style="1" customWidth="1"/>
    <col min="6666" max="6912" width="9" style="1"/>
    <col min="6913" max="6913" width="21.625" style="1" customWidth="1"/>
    <col min="6914" max="6916" width="8.625" style="1" customWidth="1"/>
    <col min="6917" max="6917" width="21.625" style="1" customWidth="1"/>
    <col min="6918" max="6920" width="8.625" style="1" customWidth="1"/>
    <col min="6921" max="6921" width="0.875" style="1" customWidth="1"/>
    <col min="6922" max="7168" width="9" style="1"/>
    <col min="7169" max="7169" width="21.625" style="1" customWidth="1"/>
    <col min="7170" max="7172" width="8.625" style="1" customWidth="1"/>
    <col min="7173" max="7173" width="21.625" style="1" customWidth="1"/>
    <col min="7174" max="7176" width="8.625" style="1" customWidth="1"/>
    <col min="7177" max="7177" width="0.875" style="1" customWidth="1"/>
    <col min="7178" max="7424" width="9" style="1"/>
    <col min="7425" max="7425" width="21.625" style="1" customWidth="1"/>
    <col min="7426" max="7428" width="8.625" style="1" customWidth="1"/>
    <col min="7429" max="7429" width="21.625" style="1" customWidth="1"/>
    <col min="7430" max="7432" width="8.625" style="1" customWidth="1"/>
    <col min="7433" max="7433" width="0.875" style="1" customWidth="1"/>
    <col min="7434" max="7680" width="9" style="1"/>
    <col min="7681" max="7681" width="21.625" style="1" customWidth="1"/>
    <col min="7682" max="7684" width="8.625" style="1" customWidth="1"/>
    <col min="7685" max="7685" width="21.625" style="1" customWidth="1"/>
    <col min="7686" max="7688" width="8.625" style="1" customWidth="1"/>
    <col min="7689" max="7689" width="0.875" style="1" customWidth="1"/>
    <col min="7690" max="7936" width="9" style="1"/>
    <col min="7937" max="7937" width="21.625" style="1" customWidth="1"/>
    <col min="7938" max="7940" width="8.625" style="1" customWidth="1"/>
    <col min="7941" max="7941" width="21.625" style="1" customWidth="1"/>
    <col min="7942" max="7944" width="8.625" style="1" customWidth="1"/>
    <col min="7945" max="7945" width="0.875" style="1" customWidth="1"/>
    <col min="7946" max="8192" width="9" style="1"/>
    <col min="8193" max="8193" width="21.625" style="1" customWidth="1"/>
    <col min="8194" max="8196" width="8.625" style="1" customWidth="1"/>
    <col min="8197" max="8197" width="21.625" style="1" customWidth="1"/>
    <col min="8198" max="8200" width="8.625" style="1" customWidth="1"/>
    <col min="8201" max="8201" width="0.875" style="1" customWidth="1"/>
    <col min="8202" max="8448" width="9" style="1"/>
    <col min="8449" max="8449" width="21.625" style="1" customWidth="1"/>
    <col min="8450" max="8452" width="8.625" style="1" customWidth="1"/>
    <col min="8453" max="8453" width="21.625" style="1" customWidth="1"/>
    <col min="8454" max="8456" width="8.625" style="1" customWidth="1"/>
    <col min="8457" max="8457" width="0.875" style="1" customWidth="1"/>
    <col min="8458" max="8704" width="9" style="1"/>
    <col min="8705" max="8705" width="21.625" style="1" customWidth="1"/>
    <col min="8706" max="8708" width="8.625" style="1" customWidth="1"/>
    <col min="8709" max="8709" width="21.625" style="1" customWidth="1"/>
    <col min="8710" max="8712" width="8.625" style="1" customWidth="1"/>
    <col min="8713" max="8713" width="0.875" style="1" customWidth="1"/>
    <col min="8714" max="8960" width="9" style="1"/>
    <col min="8961" max="8961" width="21.625" style="1" customWidth="1"/>
    <col min="8962" max="8964" width="8.625" style="1" customWidth="1"/>
    <col min="8965" max="8965" width="21.625" style="1" customWidth="1"/>
    <col min="8966" max="8968" width="8.625" style="1" customWidth="1"/>
    <col min="8969" max="8969" width="0.875" style="1" customWidth="1"/>
    <col min="8970" max="9216" width="9" style="1"/>
    <col min="9217" max="9217" width="21.625" style="1" customWidth="1"/>
    <col min="9218" max="9220" width="8.625" style="1" customWidth="1"/>
    <col min="9221" max="9221" width="21.625" style="1" customWidth="1"/>
    <col min="9222" max="9224" width="8.625" style="1" customWidth="1"/>
    <col min="9225" max="9225" width="0.875" style="1" customWidth="1"/>
    <col min="9226" max="9472" width="9" style="1"/>
    <col min="9473" max="9473" width="21.625" style="1" customWidth="1"/>
    <col min="9474" max="9476" width="8.625" style="1" customWidth="1"/>
    <col min="9477" max="9477" width="21.625" style="1" customWidth="1"/>
    <col min="9478" max="9480" width="8.625" style="1" customWidth="1"/>
    <col min="9481" max="9481" width="0.875" style="1" customWidth="1"/>
    <col min="9482" max="9728" width="9" style="1"/>
    <col min="9729" max="9729" width="21.625" style="1" customWidth="1"/>
    <col min="9730" max="9732" width="8.625" style="1" customWidth="1"/>
    <col min="9733" max="9733" width="21.625" style="1" customWidth="1"/>
    <col min="9734" max="9736" width="8.625" style="1" customWidth="1"/>
    <col min="9737" max="9737" width="0.875" style="1" customWidth="1"/>
    <col min="9738" max="9984" width="9" style="1"/>
    <col min="9985" max="9985" width="21.625" style="1" customWidth="1"/>
    <col min="9986" max="9988" width="8.625" style="1" customWidth="1"/>
    <col min="9989" max="9989" width="21.625" style="1" customWidth="1"/>
    <col min="9990" max="9992" width="8.625" style="1" customWidth="1"/>
    <col min="9993" max="9993" width="0.875" style="1" customWidth="1"/>
    <col min="9994" max="10240" width="9" style="1"/>
    <col min="10241" max="10241" width="21.625" style="1" customWidth="1"/>
    <col min="10242" max="10244" width="8.625" style="1" customWidth="1"/>
    <col min="10245" max="10245" width="21.625" style="1" customWidth="1"/>
    <col min="10246" max="10248" width="8.625" style="1" customWidth="1"/>
    <col min="10249" max="10249" width="0.875" style="1" customWidth="1"/>
    <col min="10250" max="10496" width="9" style="1"/>
    <col min="10497" max="10497" width="21.625" style="1" customWidth="1"/>
    <col min="10498" max="10500" width="8.625" style="1" customWidth="1"/>
    <col min="10501" max="10501" width="21.625" style="1" customWidth="1"/>
    <col min="10502" max="10504" width="8.625" style="1" customWidth="1"/>
    <col min="10505" max="10505" width="0.875" style="1" customWidth="1"/>
    <col min="10506" max="10752" width="9" style="1"/>
    <col min="10753" max="10753" width="21.625" style="1" customWidth="1"/>
    <col min="10754" max="10756" width="8.625" style="1" customWidth="1"/>
    <col min="10757" max="10757" width="21.625" style="1" customWidth="1"/>
    <col min="10758" max="10760" width="8.625" style="1" customWidth="1"/>
    <col min="10761" max="10761" width="0.875" style="1" customWidth="1"/>
    <col min="10762" max="11008" width="9" style="1"/>
    <col min="11009" max="11009" width="21.625" style="1" customWidth="1"/>
    <col min="11010" max="11012" width="8.625" style="1" customWidth="1"/>
    <col min="11013" max="11013" width="21.625" style="1" customWidth="1"/>
    <col min="11014" max="11016" width="8.625" style="1" customWidth="1"/>
    <col min="11017" max="11017" width="0.875" style="1" customWidth="1"/>
    <col min="11018" max="11264" width="9" style="1"/>
    <col min="11265" max="11265" width="21.625" style="1" customWidth="1"/>
    <col min="11266" max="11268" width="8.625" style="1" customWidth="1"/>
    <col min="11269" max="11269" width="21.625" style="1" customWidth="1"/>
    <col min="11270" max="11272" width="8.625" style="1" customWidth="1"/>
    <col min="11273" max="11273" width="0.875" style="1" customWidth="1"/>
    <col min="11274" max="11520" width="9" style="1"/>
    <col min="11521" max="11521" width="21.625" style="1" customWidth="1"/>
    <col min="11522" max="11524" width="8.625" style="1" customWidth="1"/>
    <col min="11525" max="11525" width="21.625" style="1" customWidth="1"/>
    <col min="11526" max="11528" width="8.625" style="1" customWidth="1"/>
    <col min="11529" max="11529" width="0.875" style="1" customWidth="1"/>
    <col min="11530" max="11776" width="9" style="1"/>
    <col min="11777" max="11777" width="21.625" style="1" customWidth="1"/>
    <col min="11778" max="11780" width="8.625" style="1" customWidth="1"/>
    <col min="11781" max="11781" width="21.625" style="1" customWidth="1"/>
    <col min="11782" max="11784" width="8.625" style="1" customWidth="1"/>
    <col min="11785" max="11785" width="0.875" style="1" customWidth="1"/>
    <col min="11786" max="12032" width="9" style="1"/>
    <col min="12033" max="12033" width="21.625" style="1" customWidth="1"/>
    <col min="12034" max="12036" width="8.625" style="1" customWidth="1"/>
    <col min="12037" max="12037" width="21.625" style="1" customWidth="1"/>
    <col min="12038" max="12040" width="8.625" style="1" customWidth="1"/>
    <col min="12041" max="12041" width="0.875" style="1" customWidth="1"/>
    <col min="12042" max="12288" width="9" style="1"/>
    <col min="12289" max="12289" width="21.625" style="1" customWidth="1"/>
    <col min="12290" max="12292" width="8.625" style="1" customWidth="1"/>
    <col min="12293" max="12293" width="21.625" style="1" customWidth="1"/>
    <col min="12294" max="12296" width="8.625" style="1" customWidth="1"/>
    <col min="12297" max="12297" width="0.875" style="1" customWidth="1"/>
    <col min="12298" max="12544" width="9" style="1"/>
    <col min="12545" max="12545" width="21.625" style="1" customWidth="1"/>
    <col min="12546" max="12548" width="8.625" style="1" customWidth="1"/>
    <col min="12549" max="12549" width="21.625" style="1" customWidth="1"/>
    <col min="12550" max="12552" width="8.625" style="1" customWidth="1"/>
    <col min="12553" max="12553" width="0.875" style="1" customWidth="1"/>
    <col min="12554" max="12800" width="9" style="1"/>
    <col min="12801" max="12801" width="21.625" style="1" customWidth="1"/>
    <col min="12802" max="12804" width="8.625" style="1" customWidth="1"/>
    <col min="12805" max="12805" width="21.625" style="1" customWidth="1"/>
    <col min="12806" max="12808" width="8.625" style="1" customWidth="1"/>
    <col min="12809" max="12809" width="0.875" style="1" customWidth="1"/>
    <col min="12810" max="13056" width="9" style="1"/>
    <col min="13057" max="13057" width="21.625" style="1" customWidth="1"/>
    <col min="13058" max="13060" width="8.625" style="1" customWidth="1"/>
    <col min="13061" max="13061" width="21.625" style="1" customWidth="1"/>
    <col min="13062" max="13064" width="8.625" style="1" customWidth="1"/>
    <col min="13065" max="13065" width="0.875" style="1" customWidth="1"/>
    <col min="13066" max="13312" width="9" style="1"/>
    <col min="13313" max="13313" width="21.625" style="1" customWidth="1"/>
    <col min="13314" max="13316" width="8.625" style="1" customWidth="1"/>
    <col min="13317" max="13317" width="21.625" style="1" customWidth="1"/>
    <col min="13318" max="13320" width="8.625" style="1" customWidth="1"/>
    <col min="13321" max="13321" width="0.875" style="1" customWidth="1"/>
    <col min="13322" max="13568" width="9" style="1"/>
    <col min="13569" max="13569" width="21.625" style="1" customWidth="1"/>
    <col min="13570" max="13572" width="8.625" style="1" customWidth="1"/>
    <col min="13573" max="13573" width="21.625" style="1" customWidth="1"/>
    <col min="13574" max="13576" width="8.625" style="1" customWidth="1"/>
    <col min="13577" max="13577" width="0.875" style="1" customWidth="1"/>
    <col min="13578" max="13824" width="9" style="1"/>
    <col min="13825" max="13825" width="21.625" style="1" customWidth="1"/>
    <col min="13826" max="13828" width="8.625" style="1" customWidth="1"/>
    <col min="13829" max="13829" width="21.625" style="1" customWidth="1"/>
    <col min="13830" max="13832" width="8.625" style="1" customWidth="1"/>
    <col min="13833" max="13833" width="0.875" style="1" customWidth="1"/>
    <col min="13834" max="14080" width="9" style="1"/>
    <col min="14081" max="14081" width="21.625" style="1" customWidth="1"/>
    <col min="14082" max="14084" width="8.625" style="1" customWidth="1"/>
    <col min="14085" max="14085" width="21.625" style="1" customWidth="1"/>
    <col min="14086" max="14088" width="8.625" style="1" customWidth="1"/>
    <col min="14089" max="14089" width="0.875" style="1" customWidth="1"/>
    <col min="14090" max="14336" width="9" style="1"/>
    <col min="14337" max="14337" width="21.625" style="1" customWidth="1"/>
    <col min="14338" max="14340" width="8.625" style="1" customWidth="1"/>
    <col min="14341" max="14341" width="21.625" style="1" customWidth="1"/>
    <col min="14342" max="14344" width="8.625" style="1" customWidth="1"/>
    <col min="14345" max="14345" width="0.875" style="1" customWidth="1"/>
    <col min="14346" max="14592" width="9" style="1"/>
    <col min="14593" max="14593" width="21.625" style="1" customWidth="1"/>
    <col min="14594" max="14596" width="8.625" style="1" customWidth="1"/>
    <col min="14597" max="14597" width="21.625" style="1" customWidth="1"/>
    <col min="14598" max="14600" width="8.625" style="1" customWidth="1"/>
    <col min="14601" max="14601" width="0.875" style="1" customWidth="1"/>
    <col min="14602" max="14848" width="9" style="1"/>
    <col min="14849" max="14849" width="21.625" style="1" customWidth="1"/>
    <col min="14850" max="14852" width="8.625" style="1" customWidth="1"/>
    <col min="14853" max="14853" width="21.625" style="1" customWidth="1"/>
    <col min="14854" max="14856" width="8.625" style="1" customWidth="1"/>
    <col min="14857" max="14857" width="0.875" style="1" customWidth="1"/>
    <col min="14858" max="15104" width="9" style="1"/>
    <col min="15105" max="15105" width="21.625" style="1" customWidth="1"/>
    <col min="15106" max="15108" width="8.625" style="1" customWidth="1"/>
    <col min="15109" max="15109" width="21.625" style="1" customWidth="1"/>
    <col min="15110" max="15112" width="8.625" style="1" customWidth="1"/>
    <col min="15113" max="15113" width="0.875" style="1" customWidth="1"/>
    <col min="15114" max="15360" width="9" style="1"/>
    <col min="15361" max="15361" width="21.625" style="1" customWidth="1"/>
    <col min="15362" max="15364" width="8.625" style="1" customWidth="1"/>
    <col min="15365" max="15365" width="21.625" style="1" customWidth="1"/>
    <col min="15366" max="15368" width="8.625" style="1" customWidth="1"/>
    <col min="15369" max="15369" width="0.875" style="1" customWidth="1"/>
    <col min="15370" max="15616" width="9" style="1"/>
    <col min="15617" max="15617" width="21.625" style="1" customWidth="1"/>
    <col min="15618" max="15620" width="8.625" style="1" customWidth="1"/>
    <col min="15621" max="15621" width="21.625" style="1" customWidth="1"/>
    <col min="15622" max="15624" width="8.625" style="1" customWidth="1"/>
    <col min="15625" max="15625" width="0.875" style="1" customWidth="1"/>
    <col min="15626" max="15872" width="9" style="1"/>
    <col min="15873" max="15873" width="21.625" style="1" customWidth="1"/>
    <col min="15874" max="15876" width="8.625" style="1" customWidth="1"/>
    <col min="15877" max="15877" width="21.625" style="1" customWidth="1"/>
    <col min="15878" max="15880" width="8.625" style="1" customWidth="1"/>
    <col min="15881" max="15881" width="0.875" style="1" customWidth="1"/>
    <col min="15882" max="16128" width="9" style="1"/>
    <col min="16129" max="16129" width="21.625" style="1" customWidth="1"/>
    <col min="16130" max="16132" width="8.625" style="1" customWidth="1"/>
    <col min="16133" max="16133" width="21.625" style="1" customWidth="1"/>
    <col min="16134" max="16136" width="8.625" style="1" customWidth="1"/>
    <col min="16137" max="16137" width="0.875" style="1" customWidth="1"/>
    <col min="16138" max="16384" width="9" style="1"/>
  </cols>
  <sheetData>
    <row r="1" spans="1:8" ht="20.25" customHeight="1">
      <c r="H1" s="41" t="s">
        <v>233</v>
      </c>
    </row>
    <row r="2" spans="1:8" ht="20.25" customHeight="1">
      <c r="A2" s="112" t="s">
        <v>291</v>
      </c>
      <c r="B2" s="112"/>
      <c r="C2" s="112"/>
      <c r="D2" s="112"/>
      <c r="E2" s="112"/>
      <c r="F2" s="112"/>
      <c r="G2" s="112"/>
      <c r="H2" s="112"/>
    </row>
    <row r="3" spans="1:8" ht="20.25" customHeight="1">
      <c r="A3" s="13"/>
      <c r="B3" s="13"/>
      <c r="C3" s="13"/>
      <c r="D3" s="13"/>
      <c r="E3" s="13"/>
      <c r="F3" s="13"/>
      <c r="G3" s="13"/>
      <c r="H3" s="13"/>
    </row>
    <row r="4" spans="1:8" ht="20.25" customHeight="1">
      <c r="A4" s="112" t="s">
        <v>342</v>
      </c>
      <c r="B4" s="112"/>
      <c r="C4" s="112"/>
      <c r="D4" s="112"/>
      <c r="E4" s="112"/>
      <c r="F4" s="112"/>
      <c r="G4" s="112"/>
      <c r="H4" s="112"/>
    </row>
    <row r="5" spans="1:8" ht="20.25" customHeight="1">
      <c r="H5" s="1" t="s">
        <v>2</v>
      </c>
    </row>
    <row r="6" spans="1:8" ht="20.25" customHeight="1">
      <c r="A6" s="14" t="s">
        <v>162</v>
      </c>
      <c r="B6" s="14"/>
      <c r="C6" s="14"/>
      <c r="D6" s="14"/>
      <c r="E6" s="65" t="s">
        <v>163</v>
      </c>
      <c r="F6" s="14"/>
      <c r="G6" s="14"/>
      <c r="H6" s="14"/>
    </row>
    <row r="7" spans="1:8" ht="20.25" customHeight="1">
      <c r="A7" s="15"/>
      <c r="B7" s="16" t="s">
        <v>292</v>
      </c>
      <c r="C7" s="16" t="s">
        <v>293</v>
      </c>
      <c r="D7" s="43" t="s">
        <v>164</v>
      </c>
      <c r="E7" s="62"/>
      <c r="F7" s="101" t="s">
        <v>292</v>
      </c>
      <c r="G7" s="16" t="s">
        <v>293</v>
      </c>
      <c r="H7" s="43" t="s">
        <v>164</v>
      </c>
    </row>
    <row r="8" spans="1:8" ht="20.25" customHeight="1">
      <c r="A8" s="17" t="s">
        <v>165</v>
      </c>
      <c r="B8" s="68">
        <f>SUM(B9:B13)</f>
        <v>56053163</v>
      </c>
      <c r="C8" s="68">
        <f>SUM(C9:C13)</f>
        <v>143993063</v>
      </c>
      <c r="D8" s="94">
        <f>SUM(D9:D13)</f>
        <v>-87939900</v>
      </c>
      <c r="E8" s="63" t="s">
        <v>166</v>
      </c>
      <c r="F8" s="96">
        <f>SUM(F9:F11)</f>
        <v>995324</v>
      </c>
      <c r="G8" s="102">
        <f>SUM(G9:G11)</f>
        <v>84135564</v>
      </c>
      <c r="H8" s="94">
        <f>SUM(H9:H13)</f>
        <v>-83140240</v>
      </c>
    </row>
    <row r="9" spans="1:8" ht="20.25" customHeight="1">
      <c r="A9" s="59" t="s">
        <v>167</v>
      </c>
      <c r="B9" s="69">
        <v>51681935</v>
      </c>
      <c r="C9" s="69">
        <v>81912013</v>
      </c>
      <c r="D9" s="70">
        <f>B9-C9</f>
        <v>-30230078</v>
      </c>
      <c r="E9" s="64" t="s">
        <v>168</v>
      </c>
      <c r="F9" s="97">
        <v>27000</v>
      </c>
      <c r="G9" s="103">
        <v>7376355</v>
      </c>
      <c r="H9" s="70">
        <f>F9-G9</f>
        <v>-7349355</v>
      </c>
    </row>
    <row r="10" spans="1:8" ht="20.25" customHeight="1">
      <c r="A10" s="60" t="s">
        <v>169</v>
      </c>
      <c r="B10" s="71">
        <v>0</v>
      </c>
      <c r="C10" s="71">
        <v>13433050</v>
      </c>
      <c r="D10" s="72">
        <f>B10-C10</f>
        <v>-13433050</v>
      </c>
      <c r="E10" s="64" t="s">
        <v>170</v>
      </c>
      <c r="F10" s="97">
        <v>0</v>
      </c>
      <c r="G10" s="103">
        <v>75242000</v>
      </c>
      <c r="H10" s="72">
        <f>F10-G10</f>
        <v>-75242000</v>
      </c>
    </row>
    <row r="11" spans="1:8" ht="20.25" customHeight="1">
      <c r="A11" s="60" t="s">
        <v>171</v>
      </c>
      <c r="B11" s="71">
        <v>0</v>
      </c>
      <c r="C11" s="71">
        <v>48578000</v>
      </c>
      <c r="D11" s="72">
        <f t="shared" ref="D11:D12" si="0">B11-C11</f>
        <v>-48578000</v>
      </c>
      <c r="E11" s="64" t="s">
        <v>172</v>
      </c>
      <c r="F11" s="97">
        <v>968324</v>
      </c>
      <c r="G11" s="103">
        <v>1517209</v>
      </c>
      <c r="H11" s="72">
        <f t="shared" ref="H11" si="1">F11-G11</f>
        <v>-548885</v>
      </c>
    </row>
    <row r="12" spans="1:8" ht="20.25" customHeight="1">
      <c r="A12" s="60" t="s">
        <v>173</v>
      </c>
      <c r="B12" s="71">
        <v>4371228</v>
      </c>
      <c r="C12" s="71">
        <v>70000</v>
      </c>
      <c r="D12" s="72">
        <f t="shared" si="0"/>
        <v>4301228</v>
      </c>
      <c r="E12" s="64"/>
      <c r="F12" s="97"/>
      <c r="G12" s="103"/>
      <c r="H12" s="72"/>
    </row>
    <row r="13" spans="1:8" ht="20.25" customHeight="1">
      <c r="A13" s="60"/>
      <c r="B13" s="71"/>
      <c r="C13" s="71"/>
      <c r="D13" s="72"/>
      <c r="E13" s="64"/>
      <c r="F13" s="97"/>
      <c r="G13" s="103"/>
      <c r="H13" s="74"/>
    </row>
    <row r="14" spans="1:8" ht="20.25" customHeight="1">
      <c r="A14" s="17" t="s">
        <v>174</v>
      </c>
      <c r="B14" s="68">
        <f>B15+B18</f>
        <v>227096859</v>
      </c>
      <c r="C14" s="68">
        <f>C15+C18</f>
        <v>234817072</v>
      </c>
      <c r="D14" s="94">
        <f>D15+D18</f>
        <v>-7720213</v>
      </c>
      <c r="E14" s="92" t="s">
        <v>180</v>
      </c>
      <c r="F14" s="76">
        <f>F8</f>
        <v>995324</v>
      </c>
      <c r="G14" s="99">
        <f>G8</f>
        <v>84135564</v>
      </c>
      <c r="H14" s="95">
        <f>H8</f>
        <v>-83140240</v>
      </c>
    </row>
    <row r="15" spans="1:8" ht="20.25" customHeight="1">
      <c r="A15" s="17" t="s">
        <v>175</v>
      </c>
      <c r="B15" s="68">
        <f>SUM(B16:B17)</f>
        <v>211519297</v>
      </c>
      <c r="C15" s="68">
        <f>SUM(C16:C17)</f>
        <v>217198919</v>
      </c>
      <c r="D15" s="94">
        <f>SUM(D16:D17)</f>
        <v>-5679622</v>
      </c>
      <c r="E15" s="65" t="s">
        <v>181</v>
      </c>
      <c r="F15" s="18"/>
      <c r="G15" s="19"/>
      <c r="H15" s="20"/>
    </row>
    <row r="16" spans="1:8" ht="20.25" customHeight="1">
      <c r="A16" s="59" t="s">
        <v>176</v>
      </c>
      <c r="B16" s="69">
        <v>9737000</v>
      </c>
      <c r="C16" s="69">
        <v>9737000</v>
      </c>
      <c r="D16" s="70">
        <f>B16-C16</f>
        <v>0</v>
      </c>
      <c r="E16" s="66" t="s">
        <v>183</v>
      </c>
      <c r="F16" s="98">
        <v>16295852</v>
      </c>
      <c r="G16" s="100">
        <v>16295852</v>
      </c>
      <c r="H16" s="75">
        <f>F16-G16</f>
        <v>0</v>
      </c>
    </row>
    <row r="17" spans="1:8" ht="20.25" customHeight="1">
      <c r="A17" s="60" t="s">
        <v>177</v>
      </c>
      <c r="B17" s="71">
        <v>201782297</v>
      </c>
      <c r="C17" s="71">
        <v>207461919</v>
      </c>
      <c r="D17" s="72">
        <f>B17-C17</f>
        <v>-5679622</v>
      </c>
      <c r="E17" s="67" t="s">
        <v>184</v>
      </c>
      <c r="F17" s="97">
        <v>122739291</v>
      </c>
      <c r="G17" s="71">
        <v>127524319</v>
      </c>
      <c r="H17" s="72">
        <f t="shared" ref="H17" si="2">F17-G17</f>
        <v>-4785028</v>
      </c>
    </row>
    <row r="18" spans="1:8" ht="20.25" customHeight="1">
      <c r="A18" s="17" t="s">
        <v>178</v>
      </c>
      <c r="B18" s="68">
        <f>SUM(B19:B21)</f>
        <v>15577562</v>
      </c>
      <c r="C18" s="68">
        <f>SUM(C19:C21)</f>
        <v>17618153</v>
      </c>
      <c r="D18" s="94">
        <f>SUM(D19:D21)</f>
        <v>-2040591</v>
      </c>
      <c r="E18" s="67" t="s">
        <v>185</v>
      </c>
      <c r="F18" s="97"/>
      <c r="G18" s="71"/>
      <c r="H18" s="72"/>
    </row>
    <row r="19" spans="1:8" ht="20.25" customHeight="1">
      <c r="A19" s="60" t="s">
        <v>179</v>
      </c>
      <c r="B19" s="71">
        <v>13639149</v>
      </c>
      <c r="C19" s="71">
        <v>15106931</v>
      </c>
      <c r="D19" s="70">
        <f>B19-C19</f>
        <v>-1467782</v>
      </c>
      <c r="E19" s="67" t="s">
        <v>186</v>
      </c>
      <c r="F19" s="97"/>
      <c r="G19" s="71"/>
      <c r="H19" s="72"/>
    </row>
    <row r="20" spans="1:8" ht="20.25" customHeight="1">
      <c r="A20" s="60" t="s">
        <v>290</v>
      </c>
      <c r="B20" s="71">
        <v>1</v>
      </c>
      <c r="C20" s="71">
        <v>1</v>
      </c>
      <c r="D20" s="72">
        <f>B20-C20</f>
        <v>0</v>
      </c>
      <c r="E20" s="67" t="s">
        <v>187</v>
      </c>
      <c r="F20" s="97">
        <v>143119555</v>
      </c>
      <c r="G20" s="71">
        <v>150854400</v>
      </c>
      <c r="H20" s="72">
        <f t="shared" ref="H20:H21" si="3">F20-G20</f>
        <v>-7734845</v>
      </c>
    </row>
    <row r="21" spans="1:8" ht="20.25" customHeight="1">
      <c r="A21" s="60" t="s">
        <v>182</v>
      </c>
      <c r="B21" s="71">
        <v>1938412</v>
      </c>
      <c r="C21" s="71">
        <v>2511221</v>
      </c>
      <c r="D21" s="72">
        <f>B21-C21</f>
        <v>-572809</v>
      </c>
      <c r="E21" s="67" t="s">
        <v>188</v>
      </c>
      <c r="F21" s="97">
        <v>-7734845</v>
      </c>
      <c r="G21" s="71">
        <v>10289508</v>
      </c>
      <c r="H21" s="72">
        <f t="shared" si="3"/>
        <v>-18024353</v>
      </c>
    </row>
    <row r="22" spans="1:8" ht="20.25" customHeight="1">
      <c r="A22" s="60"/>
      <c r="B22" s="71"/>
      <c r="C22" s="71"/>
      <c r="D22" s="72"/>
      <c r="E22" s="64"/>
      <c r="F22" s="97"/>
      <c r="G22" s="71"/>
      <c r="H22" s="72"/>
    </row>
    <row r="23" spans="1:8" ht="20.25" customHeight="1">
      <c r="A23" s="60"/>
      <c r="B23" s="71"/>
      <c r="C23" s="71"/>
      <c r="D23" s="72"/>
      <c r="E23" s="64"/>
      <c r="F23" s="97"/>
      <c r="G23" s="71"/>
      <c r="H23" s="72"/>
    </row>
    <row r="24" spans="1:8" ht="20.25" customHeight="1">
      <c r="A24" s="60"/>
      <c r="B24" s="71"/>
      <c r="C24" s="71"/>
      <c r="D24" s="72"/>
      <c r="E24" s="67"/>
      <c r="F24" s="97"/>
      <c r="G24" s="71"/>
      <c r="H24" s="72"/>
    </row>
    <row r="25" spans="1:8" ht="20.25" customHeight="1">
      <c r="A25" s="60"/>
      <c r="B25" s="71"/>
      <c r="C25" s="71"/>
      <c r="D25" s="72"/>
      <c r="E25" s="10"/>
      <c r="F25" s="97"/>
      <c r="G25" s="71"/>
      <c r="H25" s="72"/>
    </row>
    <row r="26" spans="1:8" ht="20.25" customHeight="1">
      <c r="A26" s="61"/>
      <c r="B26" s="71"/>
      <c r="C26" s="71"/>
      <c r="D26" s="72"/>
      <c r="F26" s="97"/>
      <c r="G26" s="71"/>
      <c r="H26" s="72"/>
    </row>
    <row r="27" spans="1:8" ht="20.25" customHeight="1">
      <c r="A27" s="60"/>
      <c r="B27" s="71"/>
      <c r="C27" s="71"/>
      <c r="D27" s="72"/>
      <c r="E27" s="92" t="s">
        <v>189</v>
      </c>
      <c r="F27" s="99">
        <f>F16+F17+F20</f>
        <v>282154698</v>
      </c>
      <c r="G27" s="99">
        <f>G16+G17+G20</f>
        <v>294674571</v>
      </c>
      <c r="H27" s="95">
        <f>H16+H17+H20</f>
        <v>-12519873</v>
      </c>
    </row>
    <row r="28" spans="1:8" ht="20.25" customHeight="1">
      <c r="A28" s="21" t="s">
        <v>190</v>
      </c>
      <c r="B28" s="73">
        <f>B8+B14</f>
        <v>283150022</v>
      </c>
      <c r="C28" s="73">
        <f>C8+C14</f>
        <v>378810135</v>
      </c>
      <c r="D28" s="95">
        <f>D8+D14</f>
        <v>-95660113</v>
      </c>
      <c r="E28" s="92" t="s">
        <v>191</v>
      </c>
      <c r="F28" s="76">
        <f>F14+F27</f>
        <v>283150022</v>
      </c>
      <c r="G28" s="99">
        <f>G14+G27</f>
        <v>378810135</v>
      </c>
      <c r="H28" s="95">
        <f>H14+H27</f>
        <v>-95660113</v>
      </c>
    </row>
    <row r="29" spans="1:8" ht="20.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sheetData>
  <sheetProtection password="A08E" sheet="1" objects="1" scenarios="1"/>
  <mergeCells count="2">
    <mergeCell ref="A4:H4"/>
    <mergeCell ref="A2:H2"/>
  </mergeCells>
  <phoneticPr fontId="3"/>
  <printOptions horizontalCentered="1"/>
  <pageMargins left="0.59055118110236227" right="0.59055118110236227" top="0.78740157480314965" bottom="0.78740157480314965" header="0.31496062992125984" footer="0.31496062992125984"/>
  <pageSetup paperSize="9" scale="92" firstPageNumber="30" orientation="portrait" useFirstPageNumber="1" horizontalDpi="300" verticalDpi="300"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7"/>
  <sheetViews>
    <sheetView topLeftCell="A4" zoomScaleNormal="100" zoomScaleSheetLayoutView="100" workbookViewId="0">
      <selection activeCell="D12" sqref="D12"/>
    </sheetView>
  </sheetViews>
  <sheetFormatPr defaultRowHeight="13.5"/>
  <cols>
    <col min="1" max="1" width="20.625" style="80" customWidth="1"/>
    <col min="2" max="9" width="18.125" style="80" customWidth="1"/>
    <col min="10" max="264" width="9" style="80"/>
    <col min="265" max="265" width="11.625" style="80" customWidth="1"/>
    <col min="266" max="520" width="9" style="80"/>
    <col min="521" max="521" width="11.625" style="80" customWidth="1"/>
    <col min="522" max="776" width="9" style="80"/>
    <col min="777" max="777" width="11.625" style="80" customWidth="1"/>
    <col min="778" max="1032" width="9" style="80"/>
    <col min="1033" max="1033" width="11.625" style="80" customWidth="1"/>
    <col min="1034" max="1288" width="9" style="80"/>
    <col min="1289" max="1289" width="11.625" style="80" customWidth="1"/>
    <col min="1290" max="1544" width="9" style="80"/>
    <col min="1545" max="1545" width="11.625" style="80" customWidth="1"/>
    <col min="1546" max="1800" width="9" style="80"/>
    <col min="1801" max="1801" width="11.625" style="80" customWidth="1"/>
    <col min="1802" max="2056" width="9" style="80"/>
    <col min="2057" max="2057" width="11.625" style="80" customWidth="1"/>
    <col min="2058" max="2312" width="9" style="80"/>
    <col min="2313" max="2313" width="11.625" style="80" customWidth="1"/>
    <col min="2314" max="2568" width="9" style="80"/>
    <col min="2569" max="2569" width="11.625" style="80" customWidth="1"/>
    <col min="2570" max="2824" width="9" style="80"/>
    <col min="2825" max="2825" width="11.625" style="80" customWidth="1"/>
    <col min="2826" max="3080" width="9" style="80"/>
    <col min="3081" max="3081" width="11.625" style="80" customWidth="1"/>
    <col min="3082" max="3336" width="9" style="80"/>
    <col min="3337" max="3337" width="11.625" style="80" customWidth="1"/>
    <col min="3338" max="3592" width="9" style="80"/>
    <col min="3593" max="3593" width="11.625" style="80" customWidth="1"/>
    <col min="3594" max="3848" width="9" style="80"/>
    <col min="3849" max="3849" width="11.625" style="80" customWidth="1"/>
    <col min="3850" max="4104" width="9" style="80"/>
    <col min="4105" max="4105" width="11.625" style="80" customWidth="1"/>
    <col min="4106" max="4360" width="9" style="80"/>
    <col min="4361" max="4361" width="11.625" style="80" customWidth="1"/>
    <col min="4362" max="4616" width="9" style="80"/>
    <col min="4617" max="4617" width="11.625" style="80" customWidth="1"/>
    <col min="4618" max="4872" width="9" style="80"/>
    <col min="4873" max="4873" width="11.625" style="80" customWidth="1"/>
    <col min="4874" max="5128" width="9" style="80"/>
    <col min="5129" max="5129" width="11.625" style="80" customWidth="1"/>
    <col min="5130" max="5384" width="9" style="80"/>
    <col min="5385" max="5385" width="11.625" style="80" customWidth="1"/>
    <col min="5386" max="5640" width="9" style="80"/>
    <col min="5641" max="5641" width="11.625" style="80" customWidth="1"/>
    <col min="5642" max="5896" width="9" style="80"/>
    <col min="5897" max="5897" width="11.625" style="80" customWidth="1"/>
    <col min="5898" max="6152" width="9" style="80"/>
    <col min="6153" max="6153" width="11.625" style="80" customWidth="1"/>
    <col min="6154" max="6408" width="9" style="80"/>
    <col min="6409" max="6409" width="11.625" style="80" customWidth="1"/>
    <col min="6410" max="6664" width="9" style="80"/>
    <col min="6665" max="6665" width="11.625" style="80" customWidth="1"/>
    <col min="6666" max="6920" width="9" style="80"/>
    <col min="6921" max="6921" width="11.625" style="80" customWidth="1"/>
    <col min="6922" max="7176" width="9" style="80"/>
    <col min="7177" max="7177" width="11.625" style="80" customWidth="1"/>
    <col min="7178" max="7432" width="9" style="80"/>
    <col min="7433" max="7433" width="11.625" style="80" customWidth="1"/>
    <col min="7434" max="7688" width="9" style="80"/>
    <col min="7689" max="7689" width="11.625" style="80" customWidth="1"/>
    <col min="7690" max="7944" width="9" style="80"/>
    <col min="7945" max="7945" width="11.625" style="80" customWidth="1"/>
    <col min="7946" max="8200" width="9" style="80"/>
    <col min="8201" max="8201" width="11.625" style="80" customWidth="1"/>
    <col min="8202" max="8456" width="9" style="80"/>
    <col min="8457" max="8457" width="11.625" style="80" customWidth="1"/>
    <col min="8458" max="8712" width="9" style="80"/>
    <col min="8713" max="8713" width="11.625" style="80" customWidth="1"/>
    <col min="8714" max="8968" width="9" style="80"/>
    <col min="8969" max="8969" width="11.625" style="80" customWidth="1"/>
    <col min="8970" max="9224" width="9" style="80"/>
    <col min="9225" max="9225" width="11.625" style="80" customWidth="1"/>
    <col min="9226" max="9480" width="9" style="80"/>
    <col min="9481" max="9481" width="11.625" style="80" customWidth="1"/>
    <col min="9482" max="9736" width="9" style="80"/>
    <col min="9737" max="9737" width="11.625" style="80" customWidth="1"/>
    <col min="9738" max="9992" width="9" style="80"/>
    <col min="9993" max="9993" width="11.625" style="80" customWidth="1"/>
    <col min="9994" max="10248" width="9" style="80"/>
    <col min="10249" max="10249" width="11.625" style="80" customWidth="1"/>
    <col min="10250" max="10504" width="9" style="80"/>
    <col min="10505" max="10505" width="11.625" style="80" customWidth="1"/>
    <col min="10506" max="10760" width="9" style="80"/>
    <col min="10761" max="10761" width="11.625" style="80" customWidth="1"/>
    <col min="10762" max="11016" width="9" style="80"/>
    <col min="11017" max="11017" width="11.625" style="80" customWidth="1"/>
    <col min="11018" max="11272" width="9" style="80"/>
    <col min="11273" max="11273" width="11.625" style="80" customWidth="1"/>
    <col min="11274" max="11528" width="9" style="80"/>
    <col min="11529" max="11529" width="11.625" style="80" customWidth="1"/>
    <col min="11530" max="11784" width="9" style="80"/>
    <col min="11785" max="11785" width="11.625" style="80" customWidth="1"/>
    <col min="11786" max="12040" width="9" style="80"/>
    <col min="12041" max="12041" width="11.625" style="80" customWidth="1"/>
    <col min="12042" max="12296" width="9" style="80"/>
    <col min="12297" max="12297" width="11.625" style="80" customWidth="1"/>
    <col min="12298" max="12552" width="9" style="80"/>
    <col min="12553" max="12553" width="11.625" style="80" customWidth="1"/>
    <col min="12554" max="12808" width="9" style="80"/>
    <col min="12809" max="12809" width="11.625" style="80" customWidth="1"/>
    <col min="12810" max="13064" width="9" style="80"/>
    <col min="13065" max="13065" width="11.625" style="80" customWidth="1"/>
    <col min="13066" max="13320" width="9" style="80"/>
    <col min="13321" max="13321" width="11.625" style="80" customWidth="1"/>
    <col min="13322" max="13576" width="9" style="80"/>
    <col min="13577" max="13577" width="11.625" style="80" customWidth="1"/>
    <col min="13578" max="13832" width="9" style="80"/>
    <col min="13833" max="13833" width="11.625" style="80" customWidth="1"/>
    <col min="13834" max="14088" width="9" style="80"/>
    <col min="14089" max="14089" width="11.625" style="80" customWidth="1"/>
    <col min="14090" max="14344" width="9" style="80"/>
    <col min="14345" max="14345" width="11.625" style="80" customWidth="1"/>
    <col min="14346" max="14600" width="9" style="80"/>
    <col min="14601" max="14601" width="11.625" style="80" customWidth="1"/>
    <col min="14602" max="14856" width="9" style="80"/>
    <col min="14857" max="14857" width="11.625" style="80" customWidth="1"/>
    <col min="14858" max="15112" width="9" style="80"/>
    <col min="15113" max="15113" width="11.625" style="80" customWidth="1"/>
    <col min="15114" max="15368" width="9" style="80"/>
    <col min="15369" max="15369" width="11.625" style="80" customWidth="1"/>
    <col min="15370" max="15624" width="9" style="80"/>
    <col min="15625" max="15625" width="11.625" style="80" customWidth="1"/>
    <col min="15626" max="15880" width="9" style="80"/>
    <col min="15881" max="15881" width="11.625" style="80" customWidth="1"/>
    <col min="15882" max="16136" width="9" style="80"/>
    <col min="16137" max="16137" width="11.625" style="80" customWidth="1"/>
    <col min="16138" max="16384" width="9" style="80"/>
  </cols>
  <sheetData>
    <row r="1" spans="1:9" ht="17.25">
      <c r="A1" s="144" t="s">
        <v>320</v>
      </c>
      <c r="B1" s="144"/>
      <c r="C1" s="144"/>
      <c r="D1" s="144"/>
      <c r="E1" s="144"/>
      <c r="F1" s="144"/>
      <c r="G1" s="79"/>
      <c r="H1" s="79"/>
      <c r="I1" s="79"/>
    </row>
    <row r="2" spans="1:9" ht="14.45" customHeight="1"/>
    <row r="3" spans="1:9" ht="14.45" customHeight="1"/>
    <row r="4" spans="1:9" ht="14.45" customHeight="1">
      <c r="A4" s="80" t="s">
        <v>234</v>
      </c>
    </row>
    <row r="5" spans="1:9" ht="14.45" customHeight="1"/>
    <row r="6" spans="1:9" ht="14.45" customHeight="1">
      <c r="A6" s="80" t="s">
        <v>195</v>
      </c>
    </row>
    <row r="7" spans="1:9" ht="14.45" customHeight="1">
      <c r="A7" s="80" t="s">
        <v>196</v>
      </c>
    </row>
    <row r="8" spans="1:9" ht="14.45" customHeight="1">
      <c r="A8" s="80" t="s">
        <v>197</v>
      </c>
    </row>
    <row r="9" spans="1:9" ht="14.45" customHeight="1">
      <c r="A9" s="80" t="s">
        <v>198</v>
      </c>
    </row>
    <row r="10" spans="1:9" ht="14.45" customHeight="1">
      <c r="A10" s="80" t="s">
        <v>199</v>
      </c>
    </row>
    <row r="11" spans="1:9" ht="14.45" customHeight="1">
      <c r="A11" s="80" t="s">
        <v>200</v>
      </c>
    </row>
    <row r="12" spans="1:9" ht="14.45" customHeight="1">
      <c r="A12" s="80" t="s">
        <v>201</v>
      </c>
      <c r="B12" s="80" t="s">
        <v>202</v>
      </c>
    </row>
    <row r="13" spans="1:9" ht="14.45" customHeight="1">
      <c r="B13" s="80" t="s">
        <v>203</v>
      </c>
    </row>
    <row r="14" spans="1:9" ht="14.45" customHeight="1">
      <c r="B14" s="80" t="s">
        <v>204</v>
      </c>
    </row>
    <row r="15" spans="1:9" ht="14.45" customHeight="1">
      <c r="B15" s="80" t="s">
        <v>205</v>
      </c>
    </row>
    <row r="16" spans="1:9" ht="14.45" customHeight="1">
      <c r="A16" s="80" t="s">
        <v>206</v>
      </c>
    </row>
    <row r="17" spans="1:9" ht="14.45" customHeight="1">
      <c r="A17" s="80" t="s">
        <v>299</v>
      </c>
    </row>
    <row r="18" spans="1:9" ht="14.45" customHeight="1"/>
    <row r="19" spans="1:9" ht="14.45" customHeight="1">
      <c r="A19" s="80" t="s">
        <v>235</v>
      </c>
    </row>
    <row r="20" spans="1:9" ht="14.45" customHeight="1"/>
    <row r="21" spans="1:9" ht="14.45" customHeight="1">
      <c r="A21" s="80" t="s">
        <v>299</v>
      </c>
    </row>
    <row r="22" spans="1:9" ht="14.45" customHeight="1"/>
    <row r="23" spans="1:9" ht="14.45" customHeight="1">
      <c r="A23" s="80" t="s">
        <v>236</v>
      </c>
    </row>
    <row r="24" spans="1:9" ht="14.45" customHeight="1"/>
    <row r="25" spans="1:9" ht="14.45" customHeight="1">
      <c r="A25" s="80" t="s">
        <v>299</v>
      </c>
    </row>
    <row r="26" spans="1:9" ht="14.45" customHeight="1"/>
    <row r="27" spans="1:9" ht="14.45" customHeight="1">
      <c r="A27" s="80" t="s">
        <v>333</v>
      </c>
    </row>
    <row r="28" spans="1:9" ht="14.45" customHeight="1"/>
    <row r="29" spans="1:9" ht="14.45" customHeight="1">
      <c r="A29" s="80" t="s">
        <v>321</v>
      </c>
    </row>
    <row r="30" spans="1:9" s="81" customFormat="1" ht="14.45" customHeight="1">
      <c r="A30" s="80" t="s">
        <v>328</v>
      </c>
      <c r="B30" s="80"/>
      <c r="C30" s="80"/>
      <c r="D30" s="80"/>
      <c r="E30" s="80"/>
      <c r="F30" s="80"/>
      <c r="G30" s="80"/>
      <c r="H30" s="80"/>
      <c r="I30" s="80"/>
    </row>
    <row r="31" spans="1:9" ht="14.45" customHeight="1">
      <c r="A31" s="80" t="s">
        <v>329</v>
      </c>
    </row>
    <row r="32" spans="1:9" ht="14.45" customHeight="1">
      <c r="A32" s="80" t="s">
        <v>330</v>
      </c>
    </row>
    <row r="33" spans="1:9" ht="14.45" customHeight="1">
      <c r="A33" s="80" t="s">
        <v>331</v>
      </c>
    </row>
    <row r="34" spans="1:9" ht="14.45" customHeight="1">
      <c r="A34" s="80" t="s">
        <v>332</v>
      </c>
    </row>
    <row r="35" spans="1:9" ht="14.45" customHeight="1">
      <c r="A35" s="82"/>
      <c r="B35" s="82"/>
      <c r="C35" s="82"/>
      <c r="D35" s="82"/>
      <c r="E35" s="82"/>
      <c r="F35" s="82"/>
      <c r="G35" s="82"/>
      <c r="H35" s="82"/>
      <c r="I35" s="82"/>
    </row>
    <row r="36" spans="1:9" ht="14.45" customHeight="1">
      <c r="A36" s="80" t="s">
        <v>237</v>
      </c>
    </row>
    <row r="37" spans="1:9" ht="14.45" customHeight="1"/>
    <row r="38" spans="1:9" ht="14.45" customHeight="1">
      <c r="A38" s="80" t="s">
        <v>212</v>
      </c>
    </row>
    <row r="39" spans="1:9" ht="14.45" customHeight="1">
      <c r="E39" s="83" t="s">
        <v>2</v>
      </c>
    </row>
    <row r="40" spans="1:9" s="85" customFormat="1" ht="14.45" customHeight="1">
      <c r="A40" s="84" t="s">
        <v>307</v>
      </c>
      <c r="B40" s="84" t="s">
        <v>308</v>
      </c>
      <c r="C40" s="84" t="s">
        <v>309</v>
      </c>
      <c r="D40" s="84" t="s">
        <v>310</v>
      </c>
      <c r="E40" s="84" t="s">
        <v>311</v>
      </c>
    </row>
    <row r="41" spans="1:9" ht="14.45" customHeight="1">
      <c r="A41" s="86" t="s">
        <v>312</v>
      </c>
      <c r="B41" s="87">
        <v>9737000</v>
      </c>
      <c r="C41" s="87">
        <v>0</v>
      </c>
      <c r="D41" s="87">
        <v>0</v>
      </c>
      <c r="E41" s="87">
        <f>B41+C41-D41</f>
        <v>9737000</v>
      </c>
    </row>
    <row r="42" spans="1:9" ht="14.45" customHeight="1">
      <c r="A42" s="86" t="s">
        <v>313</v>
      </c>
      <c r="B42" s="87">
        <v>211779128</v>
      </c>
      <c r="C42" s="87">
        <v>0</v>
      </c>
      <c r="D42" s="87">
        <v>0</v>
      </c>
      <c r="E42" s="87">
        <f t="shared" ref="E42" si="0">B42+C42-D42</f>
        <v>211779128</v>
      </c>
    </row>
    <row r="43" spans="1:9" ht="14.45" customHeight="1">
      <c r="A43" s="86"/>
      <c r="B43" s="87"/>
      <c r="C43" s="87"/>
      <c r="D43" s="87"/>
      <c r="E43" s="87"/>
    </row>
    <row r="44" spans="1:9" ht="14.45" customHeight="1">
      <c r="A44" s="86"/>
      <c r="B44" s="87"/>
      <c r="C44" s="87"/>
      <c r="D44" s="87"/>
      <c r="E44" s="87"/>
    </row>
    <row r="45" spans="1:9" ht="14.45" customHeight="1">
      <c r="A45" s="84" t="s">
        <v>314</v>
      </c>
      <c r="B45" s="87">
        <f>SUM(B41:B44)</f>
        <v>221516128</v>
      </c>
      <c r="C45" s="87">
        <f t="shared" ref="C45:E45" si="1">SUM(C41:C44)</f>
        <v>0</v>
      </c>
      <c r="D45" s="87">
        <f t="shared" si="1"/>
        <v>0</v>
      </c>
      <c r="E45" s="87">
        <f t="shared" si="1"/>
        <v>221516128</v>
      </c>
    </row>
    <row r="46" spans="1:9" ht="14.45" customHeight="1"/>
    <row r="47" spans="1:9" ht="14.45" customHeight="1">
      <c r="A47" s="80" t="s">
        <v>334</v>
      </c>
    </row>
    <row r="48" spans="1:9" ht="14.45" customHeight="1"/>
    <row r="49" spans="1:9" ht="14.45" customHeight="1">
      <c r="A49" s="80" t="s">
        <v>315</v>
      </c>
    </row>
    <row r="50" spans="1:9" ht="14.45" customHeight="1">
      <c r="A50" s="80" t="s">
        <v>343</v>
      </c>
    </row>
    <row r="51" spans="1:9" ht="14.45" customHeight="1"/>
    <row r="52" spans="1:9" ht="14.45" customHeight="1"/>
    <row r="53" spans="1:9" ht="14.45" customHeight="1">
      <c r="A53" s="80" t="s">
        <v>238</v>
      </c>
    </row>
    <row r="54" spans="1:9" ht="14.45" customHeight="1"/>
    <row r="55" spans="1:9" ht="14.45" customHeight="1">
      <c r="A55" s="80" t="s">
        <v>299</v>
      </c>
    </row>
    <row r="56" spans="1:9" ht="14.45" customHeight="1"/>
    <row r="57" spans="1:9" ht="14.45" customHeight="1">
      <c r="A57" s="80" t="s">
        <v>239</v>
      </c>
    </row>
    <row r="58" spans="1:9" ht="14.45" customHeight="1"/>
    <row r="59" spans="1:9" ht="14.45" customHeight="1">
      <c r="A59" s="80" t="s">
        <v>216</v>
      </c>
    </row>
    <row r="60" spans="1:9" ht="14.45" customHeight="1">
      <c r="A60" s="88"/>
      <c r="B60" s="82"/>
      <c r="C60" s="82"/>
      <c r="D60" s="83" t="s">
        <v>2</v>
      </c>
      <c r="E60" s="82"/>
      <c r="F60" s="82"/>
      <c r="G60" s="82"/>
      <c r="I60" s="82"/>
    </row>
    <row r="61" spans="1:9" s="85" customFormat="1" ht="14.45" customHeight="1">
      <c r="A61" s="84"/>
      <c r="B61" s="84" t="s">
        <v>218</v>
      </c>
      <c r="C61" s="84" t="s">
        <v>219</v>
      </c>
      <c r="D61" s="84" t="s">
        <v>220</v>
      </c>
      <c r="E61" s="89"/>
      <c r="F61" s="89"/>
      <c r="G61" s="89"/>
      <c r="H61" s="89"/>
    </row>
    <row r="62" spans="1:9" ht="14.45" customHeight="1">
      <c r="A62" s="86" t="s">
        <v>221</v>
      </c>
      <c r="B62" s="87">
        <v>211779128</v>
      </c>
      <c r="C62" s="87">
        <v>9996831</v>
      </c>
      <c r="D62" s="87">
        <f>B62-C62</f>
        <v>201782297</v>
      </c>
      <c r="E62" s="90"/>
      <c r="F62" s="90"/>
      <c r="G62" s="90"/>
      <c r="H62" s="90"/>
    </row>
    <row r="63" spans="1:9" ht="14.45" customHeight="1">
      <c r="A63" s="86" t="s">
        <v>222</v>
      </c>
      <c r="B63" s="87">
        <v>17840978</v>
      </c>
      <c r="C63" s="87">
        <v>4201829</v>
      </c>
      <c r="D63" s="87">
        <f t="shared" ref="D63:D65" si="2">B63-C63</f>
        <v>13639149</v>
      </c>
      <c r="E63" s="90"/>
      <c r="F63" s="90"/>
      <c r="G63" s="90"/>
      <c r="H63" s="90"/>
    </row>
    <row r="64" spans="1:9" ht="14.45" customHeight="1">
      <c r="A64" s="86" t="s">
        <v>316</v>
      </c>
      <c r="B64" s="87">
        <v>935745</v>
      </c>
      <c r="C64" s="87">
        <v>935744</v>
      </c>
      <c r="D64" s="87">
        <f t="shared" si="2"/>
        <v>1</v>
      </c>
      <c r="E64" s="90"/>
      <c r="F64" s="90"/>
      <c r="G64" s="90"/>
      <c r="H64" s="90"/>
    </row>
    <row r="65" spans="1:9" ht="14.45" customHeight="1">
      <c r="A65" s="86" t="s">
        <v>298</v>
      </c>
      <c r="B65" s="87">
        <v>6405210</v>
      </c>
      <c r="C65" s="87">
        <v>4466798</v>
      </c>
      <c r="D65" s="87">
        <f t="shared" si="2"/>
        <v>1938412</v>
      </c>
      <c r="E65" s="90"/>
      <c r="F65" s="90"/>
      <c r="G65" s="90"/>
      <c r="H65" s="90"/>
    </row>
    <row r="66" spans="1:9" ht="14.45" customHeight="1">
      <c r="A66" s="86"/>
      <c r="B66" s="87"/>
      <c r="C66" s="87"/>
      <c r="D66" s="87"/>
      <c r="E66" s="90"/>
      <c r="F66" s="90"/>
      <c r="G66" s="90"/>
      <c r="H66" s="90"/>
    </row>
    <row r="67" spans="1:9" ht="14.45" customHeight="1">
      <c r="A67" s="86" t="s">
        <v>32</v>
      </c>
      <c r="B67" s="87">
        <f>SUM(B62:B66)</f>
        <v>236961061</v>
      </c>
      <c r="C67" s="87">
        <f t="shared" ref="C67:D67" si="3">SUM(C62:C66)</f>
        <v>19601202</v>
      </c>
      <c r="D67" s="87">
        <f t="shared" si="3"/>
        <v>217359859</v>
      </c>
      <c r="E67" s="90"/>
      <c r="F67" s="90"/>
      <c r="G67" s="90"/>
      <c r="H67" s="90"/>
    </row>
    <row r="68" spans="1:9" ht="14.45" customHeight="1"/>
    <row r="69" spans="1:9" ht="14.45" customHeight="1">
      <c r="A69" s="80" t="s">
        <v>240</v>
      </c>
    </row>
    <row r="70" spans="1:9" ht="14.45" customHeight="1"/>
    <row r="71" spans="1:9" ht="14.45" customHeight="1">
      <c r="A71" s="80" t="s">
        <v>224</v>
      </c>
    </row>
    <row r="72" spans="1:9" ht="14.45" customHeight="1">
      <c r="A72" s="88"/>
      <c r="B72" s="82"/>
      <c r="C72" s="82"/>
      <c r="D72" s="83" t="s">
        <v>2</v>
      </c>
      <c r="F72" s="82"/>
      <c r="G72" s="82"/>
      <c r="H72" s="82"/>
    </row>
    <row r="73" spans="1:9" ht="14.45" customHeight="1">
      <c r="A73" s="86"/>
      <c r="B73" s="84" t="s">
        <v>225</v>
      </c>
      <c r="C73" s="84" t="s">
        <v>226</v>
      </c>
      <c r="D73" s="84" t="s">
        <v>227</v>
      </c>
      <c r="F73" s="90"/>
      <c r="G73" s="90"/>
      <c r="H73" s="90"/>
      <c r="I73" s="90"/>
    </row>
    <row r="74" spans="1:9" ht="14.45" customHeight="1">
      <c r="A74" s="86" t="s">
        <v>317</v>
      </c>
      <c r="B74" s="87">
        <v>0</v>
      </c>
      <c r="C74" s="87">
        <v>0</v>
      </c>
      <c r="D74" s="87">
        <f>B74-C74</f>
        <v>0</v>
      </c>
      <c r="E74" s="90"/>
      <c r="F74" s="90"/>
      <c r="G74" s="90"/>
      <c r="H74" s="90"/>
      <c r="I74" s="90"/>
    </row>
    <row r="75" spans="1:9" ht="14.45" customHeight="1">
      <c r="A75" s="86" t="s">
        <v>318</v>
      </c>
      <c r="B75" s="87">
        <v>0</v>
      </c>
      <c r="C75" s="87">
        <v>0</v>
      </c>
      <c r="D75" s="87">
        <f t="shared" ref="D75:D76" si="4">B75-C75</f>
        <v>0</v>
      </c>
      <c r="E75" s="90"/>
      <c r="F75" s="90"/>
      <c r="G75" s="90"/>
      <c r="H75" s="90"/>
      <c r="I75" s="90"/>
    </row>
    <row r="76" spans="1:9" ht="14.45" customHeight="1">
      <c r="A76" s="86" t="s">
        <v>319</v>
      </c>
      <c r="B76" s="87">
        <v>4371228</v>
      </c>
      <c r="C76" s="87">
        <v>0</v>
      </c>
      <c r="D76" s="87">
        <f t="shared" si="4"/>
        <v>4371228</v>
      </c>
      <c r="E76" s="90"/>
      <c r="F76" s="90"/>
      <c r="G76" s="90"/>
      <c r="H76" s="90"/>
      <c r="I76" s="90"/>
    </row>
    <row r="77" spans="1:9" ht="14.45" customHeight="1">
      <c r="A77" s="84" t="s">
        <v>228</v>
      </c>
      <c r="B77" s="87">
        <f>SUM(B74:B76)</f>
        <v>4371228</v>
      </c>
      <c r="C77" s="87">
        <f t="shared" ref="C77:D77" si="5">SUM(C74:C76)</f>
        <v>0</v>
      </c>
      <c r="D77" s="87">
        <f t="shared" si="5"/>
        <v>4371228</v>
      </c>
      <c r="E77" s="90"/>
      <c r="F77" s="90"/>
      <c r="G77" s="90"/>
      <c r="H77" s="90"/>
      <c r="I77" s="90"/>
    </row>
    <row r="78" spans="1:9" ht="14.45" customHeight="1"/>
    <row r="79" spans="1:9" ht="14.45" customHeight="1">
      <c r="A79" s="80" t="s">
        <v>241</v>
      </c>
    </row>
    <row r="80" spans="1:9" ht="14.45" customHeight="1"/>
    <row r="81" spans="1:9" ht="14.45" customHeight="1">
      <c r="A81" s="80" t="s">
        <v>299</v>
      </c>
    </row>
    <row r="82" spans="1:9" ht="14.45" customHeight="1"/>
    <row r="83" spans="1:9" ht="14.45" customHeight="1">
      <c r="A83" s="80" t="s">
        <v>242</v>
      </c>
    </row>
    <row r="84" spans="1:9" ht="14.45" customHeight="1"/>
    <row r="85" spans="1:9" ht="14.45" customHeight="1">
      <c r="A85" s="80" t="s">
        <v>299</v>
      </c>
    </row>
    <row r="86" spans="1:9" ht="14.45" customHeight="1"/>
    <row r="87" spans="1:9" ht="14.45" customHeight="1">
      <c r="A87" s="80" t="s">
        <v>336</v>
      </c>
    </row>
    <row r="88" spans="1:9" ht="14.45" customHeight="1">
      <c r="A88" s="80" t="s">
        <v>335</v>
      </c>
    </row>
    <row r="89" spans="1:9" ht="14.45" customHeight="1"/>
    <row r="90" spans="1:9" ht="14.45" customHeight="1">
      <c r="A90" s="80" t="s">
        <v>299</v>
      </c>
    </row>
    <row r="91" spans="1:9" ht="14.45" customHeight="1"/>
    <row r="92" spans="1:9" ht="14.45" customHeight="1">
      <c r="A92" s="88"/>
      <c r="B92" s="82"/>
      <c r="C92" s="82"/>
      <c r="D92" s="82"/>
      <c r="E92" s="82"/>
      <c r="F92" s="82"/>
      <c r="G92" s="82"/>
      <c r="H92" s="82"/>
      <c r="I92" s="82"/>
    </row>
    <row r="93" spans="1:9" ht="14.45" customHeight="1"/>
    <row r="94" spans="1:9" ht="14.45" customHeight="1"/>
    <row r="95" spans="1:9" ht="14.45" customHeight="1"/>
    <row r="96" spans="1:9" ht="14.45" customHeight="1"/>
    <row r="97" ht="14.45" customHeight="1"/>
  </sheetData>
  <sheetProtection password="A08E" sheet="1" objects="1" scenarios="1"/>
  <mergeCells count="1">
    <mergeCell ref="A1:F1"/>
  </mergeCells>
  <phoneticPr fontId="3"/>
  <printOptions horizontalCentered="1"/>
  <pageMargins left="0.7" right="0.7" top="0.75" bottom="0.75" header="0.3" footer="0.3"/>
  <pageSetup paperSize="9" scale="78" firstPageNumber="31" fitToHeight="2" orientation="portrait" useFirstPageNumber="1" horizontalDpi="300" verticalDpi="300" r:id="rId1"/>
  <headerFooter scaleWithDoc="0"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表紙</vt:lpstr>
      <vt:lpstr>(様式1－1)資金収支</vt:lpstr>
      <vt:lpstr>(様式1－4)資金収支</vt:lpstr>
      <vt:lpstr>(様式2－1)事業活動</vt:lpstr>
      <vt:lpstr>(様式2－4)事業活動</vt:lpstr>
      <vt:lpstr>(様式3－1)貸借</vt:lpstr>
      <vt:lpstr>財務諸表に対する注記（法人全体用）</vt:lpstr>
      <vt:lpstr>(様式3－4)貸借</vt:lpstr>
      <vt:lpstr>財務諸表に対する注記（しゃら保育園拠点区分用）</vt:lpstr>
      <vt:lpstr>別紙3（資金収支明細書）</vt:lpstr>
      <vt:lpstr>'(様式2－4)事業活動'!Print_Area</vt:lpstr>
      <vt:lpstr>'別紙3（資金収支明細書）'!Print_Area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2016-08-16T01:44:48Z</dcterms:modified>
</cp:coreProperties>
</file>